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0320316\Documents\office stuff\documents to post to webpage\Information About Inclusion\"/>
    </mc:Choice>
  </mc:AlternateContent>
  <bookViews>
    <workbookView xWindow="0" yWindow="0" windowWidth="28800" windowHeight="11400" firstSheet="2" activeTab="2"/>
  </bookViews>
  <sheets>
    <sheet name="Faculty Rank, sex, ethnicity" sheetId="1" state="hidden" r:id="rId1"/>
    <sheet name="FT staff (incl Fac) sex, ethic" sheetId="2" state="hidden" r:id="rId2"/>
    <sheet name="All Employees" sheetId="3" r:id="rId3"/>
    <sheet name="Faculty by Rank" sheetId="4" r:id="rId4"/>
    <sheet name="Faculty Condensed" sheetId="5" r:id="rId5"/>
    <sheet name="Staff" sheetId="6" r:id="rId6"/>
  </sheets>
  <calcPr calcId="162913"/>
</workbook>
</file>

<file path=xl/calcChain.xml><?xml version="1.0" encoding="utf-8"?>
<calcChain xmlns="http://schemas.openxmlformats.org/spreadsheetml/2006/main">
  <c r="D5" i="6" l="1"/>
  <c r="E5" i="6"/>
  <c r="D7" i="6"/>
  <c r="E7" i="6"/>
  <c r="D9" i="6"/>
  <c r="E9" i="6"/>
  <c r="D11" i="6"/>
  <c r="E11" i="6"/>
  <c r="D13" i="6"/>
  <c r="E13" i="6"/>
  <c r="F13" i="6"/>
  <c r="D15" i="6"/>
  <c r="E15" i="6"/>
  <c r="F15" i="6"/>
  <c r="D17" i="6"/>
  <c r="E17" i="6"/>
  <c r="F17" i="6"/>
  <c r="D19" i="6"/>
  <c r="E19" i="6"/>
  <c r="F19" i="6"/>
  <c r="D21" i="6"/>
  <c r="E21" i="6"/>
  <c r="F21" i="6"/>
  <c r="D23" i="6"/>
  <c r="E23" i="6"/>
  <c r="F23" i="6"/>
  <c r="D25" i="6"/>
  <c r="E25" i="6"/>
  <c r="F25" i="6"/>
  <c r="D27" i="6"/>
  <c r="E27" i="6"/>
  <c r="F27" i="6"/>
  <c r="D29" i="6"/>
  <c r="E29" i="6"/>
  <c r="F29" i="6"/>
  <c r="D31" i="6"/>
  <c r="E31" i="6"/>
  <c r="F31" i="6"/>
  <c r="B8" i="6"/>
  <c r="B10" i="6"/>
  <c r="B12" i="6"/>
  <c r="B13" i="6"/>
  <c r="B20" i="6"/>
  <c r="B21" i="6"/>
  <c r="B28" i="6"/>
  <c r="B29" i="6"/>
  <c r="F3" i="5"/>
  <c r="B3" i="5"/>
  <c r="B6" i="5"/>
  <c r="B6" i="6" s="1"/>
  <c r="C6" i="5"/>
  <c r="C6" i="6" s="1"/>
  <c r="D6" i="5"/>
  <c r="D6" i="6" s="1"/>
  <c r="E6" i="5"/>
  <c r="E6" i="6" s="1"/>
  <c r="F6" i="5"/>
  <c r="F6" i="6" s="1"/>
  <c r="G6" i="5"/>
  <c r="G3" i="5" s="1"/>
  <c r="B7" i="5"/>
  <c r="B7" i="6" s="1"/>
  <c r="C7" i="5"/>
  <c r="C4" i="5" s="1"/>
  <c r="D7" i="5"/>
  <c r="E7" i="5"/>
  <c r="E4" i="5" s="1"/>
  <c r="F7" i="5"/>
  <c r="F7" i="6" s="1"/>
  <c r="G7" i="5"/>
  <c r="G7" i="6" s="1"/>
  <c r="B8" i="5"/>
  <c r="C8" i="5"/>
  <c r="C8" i="6" s="1"/>
  <c r="D8" i="5"/>
  <c r="D8" i="6" s="1"/>
  <c r="E8" i="5"/>
  <c r="E8" i="6" s="1"/>
  <c r="F8" i="5"/>
  <c r="F8" i="6" s="1"/>
  <c r="G8" i="5"/>
  <c r="G8" i="6" s="1"/>
  <c r="B9" i="5"/>
  <c r="B9" i="6" s="1"/>
  <c r="C9" i="5"/>
  <c r="C9" i="6" s="1"/>
  <c r="D9" i="5"/>
  <c r="E9" i="5"/>
  <c r="F9" i="5"/>
  <c r="F9" i="6" s="1"/>
  <c r="G9" i="5"/>
  <c r="G9" i="6" s="1"/>
  <c r="B10" i="5"/>
  <c r="C10" i="5"/>
  <c r="C10" i="6" s="1"/>
  <c r="D10" i="5"/>
  <c r="D10" i="6" s="1"/>
  <c r="E10" i="5"/>
  <c r="E10" i="6" s="1"/>
  <c r="F10" i="5"/>
  <c r="F10" i="6" s="1"/>
  <c r="G10" i="5"/>
  <c r="G10" i="6" s="1"/>
  <c r="B11" i="5"/>
  <c r="B11" i="6" s="1"/>
  <c r="C11" i="5"/>
  <c r="C11" i="6" s="1"/>
  <c r="D11" i="5"/>
  <c r="E11" i="5"/>
  <c r="F11" i="5"/>
  <c r="F11" i="6" s="1"/>
  <c r="G11" i="5"/>
  <c r="G11" i="6" s="1"/>
  <c r="B12" i="5"/>
  <c r="C12" i="5"/>
  <c r="C12" i="6" s="1"/>
  <c r="D12" i="5"/>
  <c r="D3" i="5" s="1"/>
  <c r="E12" i="5"/>
  <c r="E12" i="6" s="1"/>
  <c r="F12" i="5"/>
  <c r="F12" i="6" s="1"/>
  <c r="G12" i="5"/>
  <c r="G12" i="6" s="1"/>
  <c r="B13" i="5"/>
  <c r="C13" i="5"/>
  <c r="C13" i="6" s="1"/>
  <c r="D13" i="5"/>
  <c r="E13" i="5"/>
  <c r="F13" i="5"/>
  <c r="G13" i="5"/>
  <c r="G13" i="6" s="1"/>
  <c r="B14" i="5"/>
  <c r="B14" i="6" s="1"/>
  <c r="C14" i="5"/>
  <c r="C14" i="6" s="1"/>
  <c r="D14" i="5"/>
  <c r="D14" i="6" s="1"/>
  <c r="E14" i="5"/>
  <c r="E14" i="6" s="1"/>
  <c r="F14" i="5"/>
  <c r="F14" i="6" s="1"/>
  <c r="G14" i="5"/>
  <c r="G14" i="6" s="1"/>
  <c r="B15" i="5"/>
  <c r="B15" i="6" s="1"/>
  <c r="C15" i="5"/>
  <c r="C15" i="6" s="1"/>
  <c r="D15" i="5"/>
  <c r="E15" i="5"/>
  <c r="F15" i="5"/>
  <c r="G15" i="5"/>
  <c r="G15" i="6" s="1"/>
  <c r="B16" i="5"/>
  <c r="B16" i="6" s="1"/>
  <c r="C16" i="5"/>
  <c r="C16" i="6" s="1"/>
  <c r="D16" i="5"/>
  <c r="D16" i="6" s="1"/>
  <c r="E16" i="5"/>
  <c r="E16" i="6" s="1"/>
  <c r="F16" i="5"/>
  <c r="F16" i="6" s="1"/>
  <c r="G16" i="5"/>
  <c r="G16" i="6" s="1"/>
  <c r="B17" i="5"/>
  <c r="B17" i="6" s="1"/>
  <c r="C17" i="5"/>
  <c r="C17" i="6" s="1"/>
  <c r="D17" i="5"/>
  <c r="E17" i="5"/>
  <c r="F17" i="5"/>
  <c r="G17" i="5"/>
  <c r="G17" i="6" s="1"/>
  <c r="B18" i="5"/>
  <c r="B18" i="6" s="1"/>
  <c r="C18" i="5"/>
  <c r="C18" i="6" s="1"/>
  <c r="D18" i="5"/>
  <c r="D18" i="6" s="1"/>
  <c r="E18" i="5"/>
  <c r="E18" i="6" s="1"/>
  <c r="F18" i="5"/>
  <c r="F18" i="6" s="1"/>
  <c r="G18" i="5"/>
  <c r="G18" i="6" s="1"/>
  <c r="B19" i="5"/>
  <c r="B19" i="6" s="1"/>
  <c r="C19" i="5"/>
  <c r="C19" i="6" s="1"/>
  <c r="D19" i="5"/>
  <c r="E19" i="5"/>
  <c r="F19" i="5"/>
  <c r="G19" i="5"/>
  <c r="G19" i="6" s="1"/>
  <c r="B20" i="5"/>
  <c r="C20" i="5"/>
  <c r="C20" i="6" s="1"/>
  <c r="D20" i="5"/>
  <c r="D20" i="6" s="1"/>
  <c r="E20" i="5"/>
  <c r="E20" i="6" s="1"/>
  <c r="F20" i="5"/>
  <c r="F20" i="6" s="1"/>
  <c r="G20" i="5"/>
  <c r="G20" i="6" s="1"/>
  <c r="B21" i="5"/>
  <c r="C21" i="5"/>
  <c r="C21" i="6" s="1"/>
  <c r="D21" i="5"/>
  <c r="E21" i="5"/>
  <c r="F21" i="5"/>
  <c r="G21" i="5"/>
  <c r="G21" i="6" s="1"/>
  <c r="B22" i="5"/>
  <c r="B22" i="6" s="1"/>
  <c r="C22" i="5"/>
  <c r="C22" i="6" s="1"/>
  <c r="D22" i="5"/>
  <c r="D22" i="6" s="1"/>
  <c r="E22" i="5"/>
  <c r="E22" i="6" s="1"/>
  <c r="F22" i="5"/>
  <c r="F22" i="6" s="1"/>
  <c r="G22" i="5"/>
  <c r="G22" i="6" s="1"/>
  <c r="B23" i="5"/>
  <c r="B23" i="6" s="1"/>
  <c r="C23" i="5"/>
  <c r="C23" i="6" s="1"/>
  <c r="D23" i="5"/>
  <c r="E23" i="5"/>
  <c r="F23" i="5"/>
  <c r="G23" i="5"/>
  <c r="G23" i="6" s="1"/>
  <c r="B24" i="5"/>
  <c r="B24" i="6" s="1"/>
  <c r="C24" i="5"/>
  <c r="C24" i="6" s="1"/>
  <c r="D24" i="5"/>
  <c r="D24" i="6" s="1"/>
  <c r="E24" i="5"/>
  <c r="E24" i="6" s="1"/>
  <c r="F24" i="5"/>
  <c r="F24" i="6" s="1"/>
  <c r="G24" i="5"/>
  <c r="G24" i="6" s="1"/>
  <c r="B25" i="5"/>
  <c r="B25" i="6" s="1"/>
  <c r="C25" i="5"/>
  <c r="C25" i="6" s="1"/>
  <c r="D25" i="5"/>
  <c r="E25" i="5"/>
  <c r="F25" i="5"/>
  <c r="G25" i="5"/>
  <c r="G25" i="6" s="1"/>
  <c r="B26" i="5"/>
  <c r="B26" i="6" s="1"/>
  <c r="C26" i="5"/>
  <c r="C26" i="6" s="1"/>
  <c r="D26" i="5"/>
  <c r="D26" i="6" s="1"/>
  <c r="E26" i="5"/>
  <c r="E26" i="6" s="1"/>
  <c r="F26" i="5"/>
  <c r="F26" i="6" s="1"/>
  <c r="G26" i="5"/>
  <c r="G26" i="6" s="1"/>
  <c r="B27" i="5"/>
  <c r="B27" i="6" s="1"/>
  <c r="C27" i="5"/>
  <c r="C27" i="6" s="1"/>
  <c r="D27" i="5"/>
  <c r="E27" i="5"/>
  <c r="F27" i="5"/>
  <c r="G27" i="5"/>
  <c r="G27" i="6" s="1"/>
  <c r="B28" i="5"/>
  <c r="C28" i="5"/>
  <c r="C28" i="6" s="1"/>
  <c r="D28" i="5"/>
  <c r="D28" i="6" s="1"/>
  <c r="E28" i="5"/>
  <c r="E28" i="6" s="1"/>
  <c r="F28" i="5"/>
  <c r="F28" i="6" s="1"/>
  <c r="G28" i="5"/>
  <c r="G28" i="6" s="1"/>
  <c r="B29" i="5"/>
  <c r="C29" i="5"/>
  <c r="C29" i="6" s="1"/>
  <c r="D29" i="5"/>
  <c r="E29" i="5"/>
  <c r="F29" i="5"/>
  <c r="G29" i="5"/>
  <c r="G29" i="6" s="1"/>
  <c r="B30" i="5"/>
  <c r="B30" i="6" s="1"/>
  <c r="C30" i="5"/>
  <c r="C30" i="6" s="1"/>
  <c r="D30" i="5"/>
  <c r="D30" i="6" s="1"/>
  <c r="E30" i="5"/>
  <c r="E30" i="6" s="1"/>
  <c r="F30" i="5"/>
  <c r="F30" i="6" s="1"/>
  <c r="G30" i="5"/>
  <c r="G30" i="6" s="1"/>
  <c r="B31" i="5"/>
  <c r="B31" i="6" s="1"/>
  <c r="C31" i="5"/>
  <c r="C31" i="6" s="1"/>
  <c r="D31" i="5"/>
  <c r="E31" i="5"/>
  <c r="F31" i="5"/>
  <c r="G31" i="5"/>
  <c r="G31" i="6" s="1"/>
  <c r="C5" i="5"/>
  <c r="C5" i="6" s="1"/>
  <c r="D5" i="5"/>
  <c r="E5" i="5"/>
  <c r="F5" i="5"/>
  <c r="F5" i="6" s="1"/>
  <c r="G5" i="5"/>
  <c r="G5" i="6" s="1"/>
  <c r="B5" i="5"/>
  <c r="B5" i="6" s="1"/>
  <c r="G4" i="4"/>
  <c r="F4" i="4"/>
  <c r="E4" i="4"/>
  <c r="D4" i="4"/>
  <c r="C4" i="4"/>
  <c r="B4" i="4"/>
  <c r="B4" i="6" l="1"/>
  <c r="F3" i="6"/>
  <c r="G4" i="6"/>
  <c r="F4" i="6"/>
  <c r="D4" i="6"/>
  <c r="E3" i="6"/>
  <c r="E2" i="6" s="1"/>
  <c r="E4" i="6"/>
  <c r="C3" i="6"/>
  <c r="B3" i="6"/>
  <c r="F4" i="5"/>
  <c r="F2" i="5" s="1"/>
  <c r="C3" i="5"/>
  <c r="C2" i="5" s="1"/>
  <c r="C7" i="6"/>
  <c r="C4" i="6" s="1"/>
  <c r="G4" i="5"/>
  <c r="G2" i="5" s="1"/>
  <c r="E3" i="5"/>
  <c r="E2" i="5" s="1"/>
  <c r="D4" i="5"/>
  <c r="D2" i="5" s="1"/>
  <c r="G6" i="6"/>
  <c r="G3" i="6" s="1"/>
  <c r="B4" i="5"/>
  <c r="B2" i="5" s="1"/>
  <c r="D12" i="6"/>
  <c r="D3" i="6" s="1"/>
  <c r="D2" i="6" s="1"/>
  <c r="D6" i="1"/>
  <c r="D7" i="1"/>
  <c r="D8" i="1"/>
  <c r="D9" i="1"/>
  <c r="D10" i="1"/>
  <c r="D5" i="1"/>
  <c r="B2" i="6" l="1"/>
  <c r="F2" i="6"/>
  <c r="C2" i="6"/>
  <c r="G2" i="6"/>
</calcChain>
</file>

<file path=xl/sharedStrings.xml><?xml version="1.0" encoding="utf-8"?>
<sst xmlns="http://schemas.openxmlformats.org/spreadsheetml/2006/main" count="464" uniqueCount="369">
  <si>
    <t>UnitID</t>
  </si>
  <si>
    <t>Institution Name</t>
  </si>
  <si>
    <t>Grand total (S2017_IS_RV  Instructional staff  professors)</t>
  </si>
  <si>
    <t>Grand total men (S2017_IS_RV  Instructional staff  professors)</t>
  </si>
  <si>
    <t>Grand total women (S2017_IS_RV  Instructional staff  professors)</t>
  </si>
  <si>
    <t>American Indian or Alaska Native total (S2017_IS_RV  Instructional staff  professors)</t>
  </si>
  <si>
    <t>American Indian or Alaska Native men (S2017_IS_RV  Instructional staff  professors)</t>
  </si>
  <si>
    <t>American Indian or Alaska Native women (S2017_IS_RV  Instructional staff  professors)</t>
  </si>
  <si>
    <t>Asian total (S2017_IS_RV  Instructional staff  professors)</t>
  </si>
  <si>
    <t>Asian men (S2017_IS_RV  Instructional staff  professors)</t>
  </si>
  <si>
    <t>Asian women (S2017_IS_RV  Instructional staff  professors)</t>
  </si>
  <si>
    <t>Black or African American total (S2017_IS_RV  Instructional staff  professors)</t>
  </si>
  <si>
    <t>Black or African American men (S2017_IS_RV  Instructional staff  professors)</t>
  </si>
  <si>
    <t>Black or African American women (S2017_IS_RV  Instructional staff  professors)</t>
  </si>
  <si>
    <t>Hispanic or Latino total (S2017_IS_RV  Instructional staff  professors)</t>
  </si>
  <si>
    <t>Hispanic or Latino men (S2017_IS_RV  Instructional staff  professors)</t>
  </si>
  <si>
    <t>Hispanic or Latino women (S2017_IS_RV  Instructional staff  professors)</t>
  </si>
  <si>
    <t>Native Hawaiian or Other Pacific Islander total (S2017_IS_RV  Instructional staff  professors)</t>
  </si>
  <si>
    <t>Native Hawaiian or Other Pacific Islander men (S2017_IS_RV  Instructional staff  professors)</t>
  </si>
  <si>
    <t>Native Hawaiian or Other Pacific Islander women (S2017_IS_RV  Instructional staff  professors)</t>
  </si>
  <si>
    <t>White total (S2017_IS_RV  Instructional staff  professors)</t>
  </si>
  <si>
    <t>White men (S2017_IS_RV  Instructional staff  professors)</t>
  </si>
  <si>
    <t>White women (S2017_IS_RV  Instructional staff  professors)</t>
  </si>
  <si>
    <t>Two or more races total (S2017_IS_RV  Instructional staff  professors)</t>
  </si>
  <si>
    <t>Two or more races men (S2017_IS_RV  Instructional staff  professors)</t>
  </si>
  <si>
    <t>Two or more races women (S2017_IS_RV  Instructional staff  professors)</t>
  </si>
  <si>
    <t>Race/ethnicity unknown total (S2017_IS_RV  Instructional staff  professors)</t>
  </si>
  <si>
    <t>Race/ethnicity unknown men (S2017_IS_RV  Instructional staff  professors)</t>
  </si>
  <si>
    <t>Race/ethnicity unknown women (S2017_IS_RV  Instructional staff  professors)</t>
  </si>
  <si>
    <t>Nonresident alien total (S2017_IS_RV  Instructional staff  professors)</t>
  </si>
  <si>
    <t>Nonresident alien men (S2017_IS_RV  Instructional staff  professors)</t>
  </si>
  <si>
    <t>Nonresident alien women (S2017_IS_RV  Instructional staff  professors)</t>
  </si>
  <si>
    <t>Grand total (S2017_IS_RV  Instructional staff  associate professors)</t>
  </si>
  <si>
    <t>Grand total men (S2017_IS_RV  Instructional staff  associate professors)</t>
  </si>
  <si>
    <t>Grand total women (S2017_IS_RV  Instructional staff  associate professors)</t>
  </si>
  <si>
    <t>American Indian or Alaska Native total (S2017_IS_RV  Instructional staff  associate professors)</t>
  </si>
  <si>
    <t>American Indian or Alaska Native men (S2017_IS_RV  Instructional staff  associate professors)</t>
  </si>
  <si>
    <t>American Indian or Alaska Native women (S2017_IS_RV  Instructional staff  associate professors)</t>
  </si>
  <si>
    <t>Asian total (S2017_IS_RV  Instructional staff  associate professors)</t>
  </si>
  <si>
    <t>Asian men (S2017_IS_RV  Instructional staff  associate professors)</t>
  </si>
  <si>
    <t>Asian women (S2017_IS_RV  Instructional staff  associate professors)</t>
  </si>
  <si>
    <t>Black or African American total (S2017_IS_RV  Instructional staff  associate professors)</t>
  </si>
  <si>
    <t>Black or African American men (S2017_IS_RV  Instructional staff  associate professors)</t>
  </si>
  <si>
    <t>Black or African American women (S2017_IS_RV  Instructional staff  associate professors)</t>
  </si>
  <si>
    <t>Hispanic or Latino total (S2017_IS_RV  Instructional staff  associate professors)</t>
  </si>
  <si>
    <t>Hispanic or Latino men (S2017_IS_RV  Instructional staff  associate professors)</t>
  </si>
  <si>
    <t>Hispanic or Latino women (S2017_IS_RV  Instructional staff  associate professors)</t>
  </si>
  <si>
    <t>Native Hawaiian or Other Pacific Islander total (S2017_IS_RV  Instructional staff  associate professors)</t>
  </si>
  <si>
    <t>Native Hawaiian or Other Pacific Islander men (S2017_IS_RV  Instructional staff  associate professors)</t>
  </si>
  <si>
    <t>Native Hawaiian or Other Pacific Islander women (S2017_IS_RV  Instructional staff  associate professors)</t>
  </si>
  <si>
    <t>White total (S2017_IS_RV  Instructional staff  associate professors)</t>
  </si>
  <si>
    <t>White men (S2017_IS_RV  Instructional staff  associate professors)</t>
  </si>
  <si>
    <t>White women (S2017_IS_RV  Instructional staff  associate professors)</t>
  </si>
  <si>
    <t>Two or more races total (S2017_IS_RV  Instructional staff  associate professors)</t>
  </si>
  <si>
    <t>Two or more races men (S2017_IS_RV  Instructional staff  associate professors)</t>
  </si>
  <si>
    <t>Two or more races women (S2017_IS_RV  Instructional staff  associate professors)</t>
  </si>
  <si>
    <t>Race/ethnicity unknown total (S2017_IS_RV  Instructional staff  associate professors)</t>
  </si>
  <si>
    <t>Race/ethnicity unknown men (S2017_IS_RV  Instructional staff  associate professors)</t>
  </si>
  <si>
    <t>Race/ethnicity unknown women (S2017_IS_RV  Instructional staff  associate professors)</t>
  </si>
  <si>
    <t>Nonresident alien total (S2017_IS_RV  Instructional staff  associate professors)</t>
  </si>
  <si>
    <t>Nonresident alien men (S2017_IS_RV  Instructional staff  associate professors)</t>
  </si>
  <si>
    <t>Nonresident alien women (S2017_IS_RV  Instructional staff  associate professors)</t>
  </si>
  <si>
    <t>Grand total (S2017_IS_RV  Instructional staff  assistant professors)</t>
  </si>
  <si>
    <t>Grand total men (S2017_IS_RV  Instructional staff  assistant professors)</t>
  </si>
  <si>
    <t>Grand total women (S2017_IS_RV  Instructional staff  assistant professors)</t>
  </si>
  <si>
    <t>American Indian or Alaska Native total (S2017_IS_RV  Instructional staff  assistant professors)</t>
  </si>
  <si>
    <t>American Indian or Alaska Native men (S2017_IS_RV  Instructional staff  assistant professors)</t>
  </si>
  <si>
    <t>American Indian or Alaska Native women (S2017_IS_RV  Instructional staff  assistant professors)</t>
  </si>
  <si>
    <t>Asian total (S2017_IS_RV  Instructional staff  assistant professors)</t>
  </si>
  <si>
    <t>Asian men (S2017_IS_RV  Instructional staff  assistant professors)</t>
  </si>
  <si>
    <t>Asian women (S2017_IS_RV  Instructional staff  assistant professors)</t>
  </si>
  <si>
    <t>Black or African American total (S2017_IS_RV  Instructional staff  assistant professors)</t>
  </si>
  <si>
    <t>Black or African American men (S2017_IS_RV  Instructional staff  assistant professors)</t>
  </si>
  <si>
    <t>Black or African American women (S2017_IS_RV  Instructional staff  assistant professors)</t>
  </si>
  <si>
    <t>Hispanic or Latino total (S2017_IS_RV  Instructional staff  assistant professors)</t>
  </si>
  <si>
    <t>Hispanic or Latino men (S2017_IS_RV  Instructional staff  assistant professors)</t>
  </si>
  <si>
    <t>Hispanic or Latino women (S2017_IS_RV  Instructional staff  assistant professors)</t>
  </si>
  <si>
    <t>Native Hawaiian or Other Pacific Islander total (S2017_IS_RV  Instructional staff  assistant professors)</t>
  </si>
  <si>
    <t>Native Hawaiian or Other Pacific Islander men (S2017_IS_RV  Instructional staff  assistant professors)</t>
  </si>
  <si>
    <t>Native Hawaiian or Other Pacific Islander women (S2017_IS_RV  Instructional staff  assistant professors)</t>
  </si>
  <si>
    <t>White total (S2017_IS_RV  Instructional staff  assistant professors)</t>
  </si>
  <si>
    <t>White men (S2017_IS_RV  Instructional staff  assistant professors)</t>
  </si>
  <si>
    <t>White women (S2017_IS_RV  Instructional staff  assistant professors)</t>
  </si>
  <si>
    <t>Two or more races total (S2017_IS_RV  Instructional staff  assistant professors)</t>
  </si>
  <si>
    <t>Two or more races men (S2017_IS_RV  Instructional staff  assistant professors)</t>
  </si>
  <si>
    <t>Two or more races women (S2017_IS_RV  Instructional staff  assistant professors)</t>
  </si>
  <si>
    <t>Race/ethnicity unknown total (S2017_IS_RV  Instructional staff  assistant professors)</t>
  </si>
  <si>
    <t>Race/ethnicity unknown men (S2017_IS_RV  Instructional staff  assistant professors)</t>
  </si>
  <si>
    <t>Race/ethnicity unknown women (S2017_IS_RV  Instructional staff  assistant professors)</t>
  </si>
  <si>
    <t>Nonresident alien total (S2017_IS_RV  Instructional staff  assistant professors)</t>
  </si>
  <si>
    <t>Nonresident alien men (S2017_IS_RV  Instructional staff  assistant professors)</t>
  </si>
  <si>
    <t>Nonresident alien women (S2017_IS_RV  Instructional staff  assistant professors)</t>
  </si>
  <si>
    <t>Grand total (S2017_IS_RV  Instructional staff  instructors)</t>
  </si>
  <si>
    <t>Grand total men (S2017_IS_RV  Instructional staff  instructors)</t>
  </si>
  <si>
    <t>Grand total women (S2017_IS_RV  Instructional staff  instructors)</t>
  </si>
  <si>
    <t>American Indian or Alaska Native total (S2017_IS_RV  Instructional staff  instructors)</t>
  </si>
  <si>
    <t>American Indian or Alaska Native men (S2017_IS_RV  Instructional staff  instructors)</t>
  </si>
  <si>
    <t>American Indian or Alaska Native women (S2017_IS_RV  Instructional staff  instructors)</t>
  </si>
  <si>
    <t>Asian total (S2017_IS_RV  Instructional staff  instructors)</t>
  </si>
  <si>
    <t>Asian men (S2017_IS_RV  Instructional staff  instructors)</t>
  </si>
  <si>
    <t>Asian women (S2017_IS_RV  Instructional staff  instructors)</t>
  </si>
  <si>
    <t>Black or African American total (S2017_IS_RV  Instructional staff  instructors)</t>
  </si>
  <si>
    <t>Black or African American men (S2017_IS_RV  Instructional staff  instructors)</t>
  </si>
  <si>
    <t>Black or African American women (S2017_IS_RV  Instructional staff  instructors)</t>
  </si>
  <si>
    <t>Hispanic or Latino total (S2017_IS_RV  Instructional staff  instructors)</t>
  </si>
  <si>
    <t>Hispanic or Latino men (S2017_IS_RV  Instructional staff  instructors)</t>
  </si>
  <si>
    <t>Hispanic or Latino women (S2017_IS_RV  Instructional staff  instructors)</t>
  </si>
  <si>
    <t>Native Hawaiian or Other Pacific Islander total (S2017_IS_RV  Instructional staff  instructors)</t>
  </si>
  <si>
    <t>Native Hawaiian or Other Pacific Islander men (S2017_IS_RV  Instructional staff  instructors)</t>
  </si>
  <si>
    <t>Native Hawaiian or Other Pacific Islander women (S2017_IS_RV  Instructional staff  instructors)</t>
  </si>
  <si>
    <t>White total (S2017_IS_RV  Instructional staff  instructors)</t>
  </si>
  <si>
    <t>White men (S2017_IS_RV  Instructional staff  instructors)</t>
  </si>
  <si>
    <t>White women (S2017_IS_RV  Instructional staff  instructors)</t>
  </si>
  <si>
    <t>Two or more races total (S2017_IS_RV  Instructional staff  instructors)</t>
  </si>
  <si>
    <t>Two or more races men (S2017_IS_RV  Instructional staff  instructors)</t>
  </si>
  <si>
    <t>Two or more races women (S2017_IS_RV  Instructional staff  instructors)</t>
  </si>
  <si>
    <t>Race/ethnicity unknown total (S2017_IS_RV  Instructional staff  instructors)</t>
  </si>
  <si>
    <t>Race/ethnicity unknown men (S2017_IS_RV  Instructional staff  instructors)</t>
  </si>
  <si>
    <t>Race/ethnicity unknown women (S2017_IS_RV  Instructional staff  instructors)</t>
  </si>
  <si>
    <t>Nonresident alien total (S2017_IS_RV  Instructional staff  instructors)</t>
  </si>
  <si>
    <t>Nonresident alien men (S2017_IS_RV  Instructional staff  instructors)</t>
  </si>
  <si>
    <t>Nonresident alien women (S2017_IS_RV  Instructional staff  instructors)</t>
  </si>
  <si>
    <t>Grand total (S2017_IS_RV  Instructional staff  lecturers)</t>
  </si>
  <si>
    <t>Grand total men (S2017_IS_RV  Instructional staff  lecturers)</t>
  </si>
  <si>
    <t>Grand total women (S2017_IS_RV  Instructional staff  lecturers)</t>
  </si>
  <si>
    <t>American Indian or Alaska Native total (S2017_IS_RV  Instructional staff  lecturers)</t>
  </si>
  <si>
    <t>American Indian or Alaska Native men (S2017_IS_RV  Instructional staff  lecturers)</t>
  </si>
  <si>
    <t>American Indian or Alaska Native women (S2017_IS_RV  Instructional staff  lecturers)</t>
  </si>
  <si>
    <t>Asian total (S2017_IS_RV  Instructional staff  lecturers)</t>
  </si>
  <si>
    <t>Asian men (S2017_IS_RV  Instructional staff  lecturers)</t>
  </si>
  <si>
    <t>Asian women (S2017_IS_RV  Instructional staff  lecturers)</t>
  </si>
  <si>
    <t>Black or African American total (S2017_IS_RV  Instructional staff  lecturers)</t>
  </si>
  <si>
    <t>Black or African American men (S2017_IS_RV  Instructional staff  lecturers)</t>
  </si>
  <si>
    <t>Black or African American women (S2017_IS_RV  Instructional staff  lecturers)</t>
  </si>
  <si>
    <t>Hispanic or Latino total (S2017_IS_RV  Instructional staff  lecturers)</t>
  </si>
  <si>
    <t>Hispanic or Latino men (S2017_IS_RV  Instructional staff  lecturers)</t>
  </si>
  <si>
    <t>Hispanic or Latino women (S2017_IS_RV  Instructional staff  lecturers)</t>
  </si>
  <si>
    <t>Native Hawaiian or Other Pacific Islander total (S2017_IS_RV  Instructional staff  lecturers)</t>
  </si>
  <si>
    <t>Native Hawaiian or Other Pacific Islander men (S2017_IS_RV  Instructional staff  lecturers)</t>
  </si>
  <si>
    <t>Native Hawaiian or Other Pacific Islander women (S2017_IS_RV  Instructional staff  lecturers)</t>
  </si>
  <si>
    <t>White total (S2017_IS_RV  Instructional staff  lecturers)</t>
  </si>
  <si>
    <t>White men (S2017_IS_RV  Instructional staff  lecturers)</t>
  </si>
  <si>
    <t>White women (S2017_IS_RV  Instructional staff  lecturers)</t>
  </si>
  <si>
    <t>Two or more races total (S2017_IS_RV  Instructional staff  lecturers)</t>
  </si>
  <si>
    <t>Two or more races men (S2017_IS_RV  Instructional staff  lecturers)</t>
  </si>
  <si>
    <t>Two or more races women (S2017_IS_RV  Instructional staff  lecturers)</t>
  </si>
  <si>
    <t>Race/ethnicity unknown total (S2017_IS_RV  Instructional staff  lecturers)</t>
  </si>
  <si>
    <t>Race/ethnicity unknown men (S2017_IS_RV  Instructional staff  lecturers)</t>
  </si>
  <si>
    <t>Race/ethnicity unknown women (S2017_IS_RV  Instructional staff  lecturers)</t>
  </si>
  <si>
    <t>Nonresident alien total (S2017_IS_RV  Instructional staff  lecturers)</t>
  </si>
  <si>
    <t>Nonresident alien men (S2017_IS_RV  Instructional staff  lecturers)</t>
  </si>
  <si>
    <t>Nonresident alien women (S2017_IS_RV  Instructional staff  lecturers)</t>
  </si>
  <si>
    <t>Utah Valley University</t>
  </si>
  <si>
    <t>year</t>
  </si>
  <si>
    <t>Full-time instructional staff by academic rank, faculty and tenure status, race/ethnicity and gender</t>
  </si>
  <si>
    <t>Prepared by S Robson, UVU IR, 30 Oct 2019, IPEDS Datacenter.</t>
  </si>
  <si>
    <t>Grand total faculty (calculated by SR)</t>
  </si>
  <si>
    <t>Grand total (S2017_OC_RV  Full-time total)</t>
  </si>
  <si>
    <t>Grand total men (S2017_OC_RV  Full-time total)</t>
  </si>
  <si>
    <t>Grand total women (S2017_OC_RV  Full-time total)</t>
  </si>
  <si>
    <t>American Indian or Alaska Native total (S2017_OC_RV  Full-time total)</t>
  </si>
  <si>
    <t>American Indian or Alaska Native men (S2017_OC_RV  Full-time total)</t>
  </si>
  <si>
    <t>American Indian or Alaska Native women (S2017_OC_RV  Full-time total)</t>
  </si>
  <si>
    <t>Asian total (S2017_OC_RV  Full-time total)</t>
  </si>
  <si>
    <t>Asian men (S2017_OC_RV  Full-time total)</t>
  </si>
  <si>
    <t>Asian women (S2017_OC_RV  Full-time total)</t>
  </si>
  <si>
    <t>Black or African American total (S2017_OC_RV  Full-time total)</t>
  </si>
  <si>
    <t>Black or African American men (S2017_OC_RV  Full-time total)</t>
  </si>
  <si>
    <t>Black or African American women (S2017_OC_RV  Full-time total)</t>
  </si>
  <si>
    <t>Hispanic or Latino total (S2017_OC_RV  Full-time total)</t>
  </si>
  <si>
    <t>Hispanic or Latino men (S2017_OC_RV  Full-time total)</t>
  </si>
  <si>
    <t>Hispanic or Latino women (S2017_OC_RV  Full-time total)</t>
  </si>
  <si>
    <t>Native Hawaiian or Other Pacific Islander total (S2017_OC_RV  Full-time total)</t>
  </si>
  <si>
    <t>Native Hawaiian or Other Pacific Islander men (S2017_OC_RV  Full-time total)</t>
  </si>
  <si>
    <t>Native Hawaiian or Other Pacific Islander women (S2017_OC_RV  Full-time total)</t>
  </si>
  <si>
    <t>White total (S2017_OC_RV  Full-time total)</t>
  </si>
  <si>
    <t>White men (S2017_OC_RV  Full-time total)</t>
  </si>
  <si>
    <t>White women (S2017_OC_RV  Full-time total)</t>
  </si>
  <si>
    <t>Two or more races total (S2017_OC_RV  Full-time total)</t>
  </si>
  <si>
    <t>Two or more races men (S2017_OC_RV  Full-time total)</t>
  </si>
  <si>
    <t>Two or more races women (S2017_OC_RV  Full-time total)</t>
  </si>
  <si>
    <t>Race/ethnicity unknown total (S2017_OC_RV  Full-time total)</t>
  </si>
  <si>
    <t>Race/ethnicity unknown men (S2017_OC_RV  Full-time total)</t>
  </si>
  <si>
    <t>Race/ethnicity unknown women (S2017_OC_RV  Full-time total)</t>
  </si>
  <si>
    <t>Nonresident alien total (S2017_OC_RV  Full-time total)</t>
  </si>
  <si>
    <t>Nonresident alien men (S2017_OC_RV  Full-time total)</t>
  </si>
  <si>
    <t>Nonresident alien women (S2017_OC_RV  Full-time total)</t>
  </si>
  <si>
    <t>Full- time staff (including FT faculty) by race/ethnicity and gender</t>
  </si>
  <si>
    <t xml:space="preserve">Grand total </t>
  </si>
  <si>
    <t xml:space="preserve">Grand total men </t>
  </si>
  <si>
    <t xml:space="preserve">Grand total women </t>
  </si>
  <si>
    <t xml:space="preserve">American Indian or Alaska Native total </t>
  </si>
  <si>
    <t xml:space="preserve">American Indian or Alaska Native men </t>
  </si>
  <si>
    <t xml:space="preserve">American Indian or Alaska Native women </t>
  </si>
  <si>
    <t xml:space="preserve">Asian total </t>
  </si>
  <si>
    <t xml:space="preserve">Asian men </t>
  </si>
  <si>
    <t xml:space="preserve">Asian women </t>
  </si>
  <si>
    <t xml:space="preserve">Black or African American total </t>
  </si>
  <si>
    <t xml:space="preserve">Black or African American men </t>
  </si>
  <si>
    <t xml:space="preserve">Black or African American women </t>
  </si>
  <si>
    <t xml:space="preserve">Hispanic or Latino total </t>
  </si>
  <si>
    <t xml:space="preserve">Hispanic or Latino men </t>
  </si>
  <si>
    <t xml:space="preserve">Hispanic or Latino women </t>
  </si>
  <si>
    <t xml:space="preserve">Native Hawaiian or Other Pacific Islander total </t>
  </si>
  <si>
    <t xml:space="preserve">Native Hawaiian or Other Pacific Islander men </t>
  </si>
  <si>
    <t xml:space="preserve">Native Hawaiian or Other Pacific Islander women </t>
  </si>
  <si>
    <t xml:space="preserve">White total </t>
  </si>
  <si>
    <t xml:space="preserve">White men </t>
  </si>
  <si>
    <t xml:space="preserve">White women </t>
  </si>
  <si>
    <t xml:space="preserve">Two or more races total </t>
  </si>
  <si>
    <t xml:space="preserve">Two or more races men </t>
  </si>
  <si>
    <t xml:space="preserve">Two or more races women </t>
  </si>
  <si>
    <t xml:space="preserve">Race/ethnicity unknown total </t>
  </si>
  <si>
    <t xml:space="preserve">Race/ethnicity unknown men </t>
  </si>
  <si>
    <t xml:space="preserve">Race/ethnicity unknown women </t>
  </si>
  <si>
    <t xml:space="preserve">Nonresident alien total </t>
  </si>
  <si>
    <t xml:space="preserve">Nonresident alien men </t>
  </si>
  <si>
    <t xml:space="preserve">Nonresident alien women </t>
  </si>
  <si>
    <t>Grand total men  - Professors</t>
  </si>
  <si>
    <t>Grand total women  - Professors</t>
  </si>
  <si>
    <t>American Indian or Alaska Native total  - Professors</t>
  </si>
  <si>
    <t>American Indian or Alaska Native men  - Professors</t>
  </si>
  <si>
    <t>American Indian or Alaska Native women  - Professors</t>
  </si>
  <si>
    <t>Asian total  - Professors</t>
  </si>
  <si>
    <t>Asian men  - Professors</t>
  </si>
  <si>
    <t>Asian women  - Professors</t>
  </si>
  <si>
    <t>Black or African American total  - Professors</t>
  </si>
  <si>
    <t>Black or African American men  - Professors</t>
  </si>
  <si>
    <t>Black or African American women  - Professors</t>
  </si>
  <si>
    <t>Hispanic or Latino total  - Professors</t>
  </si>
  <si>
    <t>Hispanic or Latino men  - Professors</t>
  </si>
  <si>
    <t>Hispanic or Latino women  - Professors</t>
  </si>
  <si>
    <t>Native Hawaiian or Other Pacific Islander total  - Professors</t>
  </si>
  <si>
    <t>Native Hawaiian or Other Pacific Islander men  - Professors</t>
  </si>
  <si>
    <t>Native Hawaiian or Other Pacific Islander women  - Professors</t>
  </si>
  <si>
    <t>White total  - Professors</t>
  </si>
  <si>
    <t>White men  - Professors</t>
  </si>
  <si>
    <t>White women  - Professors</t>
  </si>
  <si>
    <t>Two or more races total  - Professors</t>
  </si>
  <si>
    <t>Two or more races men  - Professors</t>
  </si>
  <si>
    <t>Two or more races women  - Professors</t>
  </si>
  <si>
    <t>Race/ethnicity unknown total  - Professors</t>
  </si>
  <si>
    <t>Race/ethnicity unknown men  - Professors</t>
  </si>
  <si>
    <t>Race/ethnicity unknown women  - Professors</t>
  </si>
  <si>
    <t>Nonresident alien total  - Professors</t>
  </si>
  <si>
    <t>Nonresident alien men  - Professors</t>
  </si>
  <si>
    <t>Nonresident alien women  - Professors</t>
  </si>
  <si>
    <t>Grand Total - Professors</t>
  </si>
  <si>
    <t>Grand total - Associate Professors</t>
  </si>
  <si>
    <t>Grand total men - Associate Professors</t>
  </si>
  <si>
    <t>Grand total women - Associate Professors</t>
  </si>
  <si>
    <t>American Indian or Alaska Native total - Associate Professors</t>
  </si>
  <si>
    <t>American Indian or Alaska Native men - Associate Professors</t>
  </si>
  <si>
    <t>American Indian or Alaska Native women - Associate Professors</t>
  </si>
  <si>
    <t>Asian total - Associate Professors</t>
  </si>
  <si>
    <t>Asian men - Associate Professors</t>
  </si>
  <si>
    <t>Asian women - Associate Professors</t>
  </si>
  <si>
    <t>Black or African American total - Associate Professors</t>
  </si>
  <si>
    <t>Black or African American men - Associate Professors</t>
  </si>
  <si>
    <t>Black or African American women - Associate Professors</t>
  </si>
  <si>
    <t>Hispanic or Latino total - Associate Professors</t>
  </si>
  <si>
    <t>Hispanic or Latino men - Associate Professors</t>
  </si>
  <si>
    <t>Hispanic or Latino women - Associate Professors</t>
  </si>
  <si>
    <t>Native Hawaiian or Other Pacific Islander total - Associate Professors</t>
  </si>
  <si>
    <t>Native Hawaiian or Other Pacific Islander men - Associate Professors</t>
  </si>
  <si>
    <t>Native Hawaiian or Other Pacific Islander women - Associate Professors</t>
  </si>
  <si>
    <t>White total - Associate Professors</t>
  </si>
  <si>
    <t>White men - Associate Professors</t>
  </si>
  <si>
    <t>White women - Associate Professors</t>
  </si>
  <si>
    <t>Two or more races total - Associate Professors</t>
  </si>
  <si>
    <t>Two or more races men - Associate Professors</t>
  </si>
  <si>
    <t>Two or more races women - Associate Professors</t>
  </si>
  <si>
    <t>Race/ethnicity unknown total - Associate Professors</t>
  </si>
  <si>
    <t>Race/ethnicity unknown men - Associate Professors</t>
  </si>
  <si>
    <t>Race/ethnicity unknown women - Associate Professors</t>
  </si>
  <si>
    <t>Nonresident alien total - Associate Professors</t>
  </si>
  <si>
    <t>Nonresident alien men - Associate Professors</t>
  </si>
  <si>
    <t>Nonresident alien women - Associate Professors</t>
  </si>
  <si>
    <t>Grand total - Assistant Professors</t>
  </si>
  <si>
    <t>Grand total men - Assistant Professors</t>
  </si>
  <si>
    <t>Grand total women - Assistant Professors</t>
  </si>
  <si>
    <t>American Indian or Alaska Native total - Assistant Professors</t>
  </si>
  <si>
    <t>American Indian or Alaska Native men - Assistant Professors</t>
  </si>
  <si>
    <t>American Indian or Alaska Native women - Assistant Professors</t>
  </si>
  <si>
    <t>Asian total - Assistant Professors</t>
  </si>
  <si>
    <t>Asian men - Assistant Professors</t>
  </si>
  <si>
    <t>Asian women - Assistant Professors</t>
  </si>
  <si>
    <t>Black or African American total - Assistant Professors</t>
  </si>
  <si>
    <t>Black or African American men - Assistant Professors</t>
  </si>
  <si>
    <t>Black or African American women - Assistant Professors</t>
  </si>
  <si>
    <t>Hispanic or Latino total - Assistant Professors</t>
  </si>
  <si>
    <t>Hispanic or Latino men - Assistant Professors</t>
  </si>
  <si>
    <t>Hispanic or Latino women - Assistant Professors</t>
  </si>
  <si>
    <t>Native Hawaiian or Other Pacific Islander total - Assistant Professors</t>
  </si>
  <si>
    <t>Native Hawaiian or Other Pacific Islander men - Assistant Professors</t>
  </si>
  <si>
    <t>Native Hawaiian or Other Pacific Islander women - Assistant Professors</t>
  </si>
  <si>
    <t>White total - Assistant Professors</t>
  </si>
  <si>
    <t>White men - Assistant Professors</t>
  </si>
  <si>
    <t>White women - Assistant Professors</t>
  </si>
  <si>
    <t>Two or more races total - Assistant Professors</t>
  </si>
  <si>
    <t>Two or more races men - Assistant Professors</t>
  </si>
  <si>
    <t>Two or more races women - Assistant Professors</t>
  </si>
  <si>
    <t>Race/ethnicity unknown total - Assistant Professors</t>
  </si>
  <si>
    <t>Race/ethnicity unknown men - Assistant Professors</t>
  </si>
  <si>
    <t>Race/ethnicity unknown women - Assistant Professors</t>
  </si>
  <si>
    <t>Nonresident alien total - Assistant Professors</t>
  </si>
  <si>
    <t>Nonresident alien men - Assistant Professors</t>
  </si>
  <si>
    <t>Nonresident alien women - Assistant Professors</t>
  </si>
  <si>
    <t>Grand total - Staff Instructors</t>
  </si>
  <si>
    <t>Grand total men - Staff Instructors</t>
  </si>
  <si>
    <t>Grand total women - Staff Instructors</t>
  </si>
  <si>
    <t>American Indian or Alaska Native total - Staff Instructors</t>
  </si>
  <si>
    <t>American Indian or Alaska Native men - Staff Instructors</t>
  </si>
  <si>
    <t>American Indian or Alaska Native women - Staff Instructors</t>
  </si>
  <si>
    <t>Asian total - Staff Instructors</t>
  </si>
  <si>
    <t>Asian men - Staff Instructors</t>
  </si>
  <si>
    <t>Asian women - Staff Instructors</t>
  </si>
  <si>
    <t>Black or African American total - Staff Instructors</t>
  </si>
  <si>
    <t>Black or African American men - Staff Instructors</t>
  </si>
  <si>
    <t>Black or African American women - Staff Instructors</t>
  </si>
  <si>
    <t>Hispanic or Latino total - Staff Instructors</t>
  </si>
  <si>
    <t>Hispanic or Latino men - Staff Instructors</t>
  </si>
  <si>
    <t>Hispanic or Latino women - Staff Instructors</t>
  </si>
  <si>
    <t>Native Hawaiian or Other Pacific Islander total - Staff Instructors</t>
  </si>
  <si>
    <t>Native Hawaiian or Other Pacific Islander men - Staff Instructors</t>
  </si>
  <si>
    <t>Native Hawaiian or Other Pacific Islander women - Staff Instructors</t>
  </si>
  <si>
    <t>White total - Staff Instructors</t>
  </si>
  <si>
    <t>White men - Staff Instructors</t>
  </si>
  <si>
    <t>White women - Staff Instructors</t>
  </si>
  <si>
    <t>Two or more races total - Staff Instructors</t>
  </si>
  <si>
    <t>Two or more races men - Staff Instructors</t>
  </si>
  <si>
    <t>Two or more races women - Staff Instructors</t>
  </si>
  <si>
    <t>Race/ethnicity unknown total - Staff Instructors</t>
  </si>
  <si>
    <t>Race/ethnicity unknown men - Staff Instructors</t>
  </si>
  <si>
    <t>Race/ethnicity unknown women - Staff Instructors</t>
  </si>
  <si>
    <t>Nonresident alien total - Staff Instructors</t>
  </si>
  <si>
    <t>Nonresident alien men - Staff Instructors</t>
  </si>
  <si>
    <t>Nonresident alien women - Staff Instructors</t>
  </si>
  <si>
    <t>Grand total - Staff Lecturers</t>
  </si>
  <si>
    <t>Grand total men - Staff Lecturers</t>
  </si>
  <si>
    <t>Grand total women - Staff Lecturers</t>
  </si>
  <si>
    <t>American Indian or Alaska Native total - Staff Lecturers</t>
  </si>
  <si>
    <t>American Indian or Alaska Native men - Staff Lecturers</t>
  </si>
  <si>
    <t>American Indian or Alaska Native women - Staff Lecturers</t>
  </si>
  <si>
    <t>Asian total - Staff Lecturers</t>
  </si>
  <si>
    <t>Asian men - Staff Lecturers</t>
  </si>
  <si>
    <t>Asian women - Staff Lecturers</t>
  </si>
  <si>
    <t>Black or African American total - Staff Lecturers</t>
  </si>
  <si>
    <t>Black or African American men - Staff Lecturers</t>
  </si>
  <si>
    <t>Black or African American women - Staff Lecturers</t>
  </si>
  <si>
    <t>Hispanic or Latino total - Staff Lecturers</t>
  </si>
  <si>
    <t>Hispanic or Latino men - Staff Lecturers</t>
  </si>
  <si>
    <t>Hispanic or Latino women - Staff Lecturers</t>
  </si>
  <si>
    <t>Native Hawaiian or Other Pacific Islander total - Staff Lecturers</t>
  </si>
  <si>
    <t>Native Hawaiian or Other Pacific Islander men - Staff Lecturers</t>
  </si>
  <si>
    <t>Native Hawaiian or Other Pacific Islander women - Staff Lecturers</t>
  </si>
  <si>
    <t>White total - Staff Lecturers</t>
  </si>
  <si>
    <t>White men - Staff Lecturers</t>
  </si>
  <si>
    <t>White women - Staff Lecturers</t>
  </si>
  <si>
    <t>Two or more races total - Staff Lecturers</t>
  </si>
  <si>
    <t>Two or more races men - Staff Lecturers</t>
  </si>
  <si>
    <t>Two or more races women - Staff Lecturers</t>
  </si>
  <si>
    <t>Race/ethnicity unknown total - Staff Lecturers</t>
  </si>
  <si>
    <t>Race/ethnicity unknown men - Staff Lecturers</t>
  </si>
  <si>
    <t>Race/ethnicity unknown women - Staff Lecturers</t>
  </si>
  <si>
    <t>Nonresident alien total - Staff Lecturers</t>
  </si>
  <si>
    <t>Nonresident alien men - Staff Lecturers</t>
  </si>
  <si>
    <t>Nonresident alien women - Staff Lecturers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</si>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</sst>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33" borderId="10" xfId="0" applyFill="1" applyBorder="1" applyAlignment="1">
      <alignment horizontal="left" wrapText="1"/>
    </xf>
    <xf numFmtId="0" fontId="0" fillId="33" borderId="10" xfId="0" applyFill="1" applyBorder="1" applyAlignment="1">
      <alignment wrapText="1"/>
    </xf>
    <xf numFmtId="0" fontId="0" fillId="33" borderId="11" xfId="0" applyFill="1" applyBorder="1" applyAlignment="1">
      <alignment wrapText="1"/>
    </xf>
    <xf numFmtId="0" fontId="0" fillId="33" borderId="12" xfId="0" applyFill="1" applyBorder="1" applyAlignment="1">
      <alignment wrapText="1"/>
    </xf>
    <xf numFmtId="0" fontId="0" fillId="33" borderId="13" xfId="0" applyFill="1" applyBorder="1" applyAlignment="1">
      <alignment wrapText="1"/>
    </xf>
    <xf numFmtId="0" fontId="0" fillId="0" borderId="14" xfId="0" applyBorder="1"/>
    <xf numFmtId="0" fontId="0" fillId="0" borderId="0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0" xfId="0" applyAlignment="1">
      <alignment horizontal="center"/>
    </xf>
    <xf numFmtId="0" fontId="0" fillId="33" borderId="19" xfId="0" applyFill="1" applyBorder="1" applyAlignment="1">
      <alignment wrapText="1"/>
    </xf>
    <xf numFmtId="0" fontId="0" fillId="0" borderId="0" xfId="0" applyAlignment="1">
      <alignment horizontal="left" wrapText="1"/>
    </xf>
    <xf numFmtId="0" fontId="16" fillId="33" borderId="10" xfId="0" applyFont="1" applyFill="1" applyBorder="1" applyAlignment="1">
      <alignment wrapText="1"/>
    </xf>
    <xf numFmtId="0" fontId="16" fillId="0" borderId="0" xfId="0" applyFont="1"/>
    <xf numFmtId="0" fontId="16" fillId="0" borderId="20" xfId="0" applyFont="1" applyBorder="1"/>
    <xf numFmtId="0" fontId="16" fillId="0" borderId="21" xfId="0" applyFont="1" applyBorder="1"/>
    <xf numFmtId="0" fontId="16" fillId="0" borderId="22" xfId="0" applyFont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/>
    <xf numFmtId="0" fontId="0" fillId="0" borderId="14" xfId="0" applyFill="1" applyBorder="1" applyAlignment="1"/>
    <xf numFmtId="0" fontId="0" fillId="0" borderId="15" xfId="0" applyFill="1" applyBorder="1" applyAlignment="1"/>
    <xf numFmtId="0" fontId="0" fillId="0" borderId="16" xfId="0" applyFill="1" applyBorder="1" applyAlignment="1"/>
    <xf numFmtId="0" fontId="0" fillId="0" borderId="17" xfId="0" applyFill="1" applyBorder="1" applyAlignment="1"/>
    <xf numFmtId="0" fontId="0" fillId="0" borderId="18" xfId="0" applyFill="1" applyBorder="1" applyAlignment="1"/>
    <xf numFmtId="0" fontId="16" fillId="0" borderId="21" xfId="0" applyFont="1" applyFill="1" applyBorder="1" applyAlignment="1">
      <alignment horizontal="right"/>
    </xf>
    <xf numFmtId="0" fontId="16" fillId="0" borderId="22" xfId="0" applyFont="1" applyFill="1" applyBorder="1" applyAlignment="1">
      <alignment horizontal="right"/>
    </xf>
    <xf numFmtId="0" fontId="16" fillId="0" borderId="20" xfId="0" applyFont="1" applyFill="1" applyBorder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0"/>
  <sheetViews>
    <sheetView topLeftCell="EB1" workbookViewId="0">
      <selection activeCell="A4" sqref="A4:EX10"/>
    </sheetView>
  </sheetViews>
  <sheetFormatPr defaultRowHeight="15" x14ac:dyDescent="0.25"/>
  <cols>
    <col min="1" max="1" width="9.140625" style="2"/>
    <col min="2" max="2" width="9.140625" style="2" customWidth="1"/>
    <col min="3" max="3" width="20.85546875" bestFit="1" customWidth="1"/>
    <col min="4" max="4" width="20.85546875" customWidth="1"/>
  </cols>
  <sheetData>
    <row r="1" spans="1:154" x14ac:dyDescent="0.25">
      <c r="A1" s="2" t="s">
        <v>154</v>
      </c>
    </row>
    <row r="2" spans="1:154" x14ac:dyDescent="0.25">
      <c r="A2" s="2" t="s">
        <v>155</v>
      </c>
    </row>
    <row r="3" spans="1:154" ht="15.75" thickBot="1" x14ac:dyDescent="0.3"/>
    <row r="4" spans="1:154" s="1" customFormat="1" ht="210.75" thickBot="1" x14ac:dyDescent="0.3">
      <c r="A4" s="3" t="s">
        <v>153</v>
      </c>
      <c r="B4" s="3" t="s">
        <v>0</v>
      </c>
      <c r="C4" s="4" t="s">
        <v>1</v>
      </c>
      <c r="D4" s="15" t="s">
        <v>156</v>
      </c>
      <c r="E4" s="5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6" t="s">
        <v>25</v>
      </c>
      <c r="AC4" s="6" t="s">
        <v>26</v>
      </c>
      <c r="AD4" s="6" t="s">
        <v>27</v>
      </c>
      <c r="AE4" s="6" t="s">
        <v>28</v>
      </c>
      <c r="AF4" s="6" t="s">
        <v>29</v>
      </c>
      <c r="AG4" s="6" t="s">
        <v>30</v>
      </c>
      <c r="AH4" s="7" t="s">
        <v>31</v>
      </c>
      <c r="AI4" s="5" t="s">
        <v>32</v>
      </c>
      <c r="AJ4" s="6" t="s">
        <v>33</v>
      </c>
      <c r="AK4" s="6" t="s">
        <v>34</v>
      </c>
      <c r="AL4" s="6" t="s">
        <v>35</v>
      </c>
      <c r="AM4" s="6" t="s">
        <v>36</v>
      </c>
      <c r="AN4" s="6" t="s">
        <v>37</v>
      </c>
      <c r="AO4" s="6" t="s">
        <v>38</v>
      </c>
      <c r="AP4" s="6" t="s">
        <v>39</v>
      </c>
      <c r="AQ4" s="6" t="s">
        <v>40</v>
      </c>
      <c r="AR4" s="6" t="s">
        <v>41</v>
      </c>
      <c r="AS4" s="6" t="s">
        <v>42</v>
      </c>
      <c r="AT4" s="6" t="s">
        <v>43</v>
      </c>
      <c r="AU4" s="6" t="s">
        <v>44</v>
      </c>
      <c r="AV4" s="6" t="s">
        <v>45</v>
      </c>
      <c r="AW4" s="6" t="s">
        <v>46</v>
      </c>
      <c r="AX4" s="6" t="s">
        <v>47</v>
      </c>
      <c r="AY4" s="6" t="s">
        <v>48</v>
      </c>
      <c r="AZ4" s="6" t="s">
        <v>49</v>
      </c>
      <c r="BA4" s="6" t="s">
        <v>50</v>
      </c>
      <c r="BB4" s="6" t="s">
        <v>51</v>
      </c>
      <c r="BC4" s="6" t="s">
        <v>52</v>
      </c>
      <c r="BD4" s="6" t="s">
        <v>53</v>
      </c>
      <c r="BE4" s="6" t="s">
        <v>54</v>
      </c>
      <c r="BF4" s="6" t="s">
        <v>55</v>
      </c>
      <c r="BG4" s="6" t="s">
        <v>56</v>
      </c>
      <c r="BH4" s="6" t="s">
        <v>57</v>
      </c>
      <c r="BI4" s="6" t="s">
        <v>58</v>
      </c>
      <c r="BJ4" s="6" t="s">
        <v>59</v>
      </c>
      <c r="BK4" s="6" t="s">
        <v>60</v>
      </c>
      <c r="BL4" s="7" t="s">
        <v>61</v>
      </c>
      <c r="BM4" s="5" t="s">
        <v>62</v>
      </c>
      <c r="BN4" s="6" t="s">
        <v>63</v>
      </c>
      <c r="BO4" s="6" t="s">
        <v>64</v>
      </c>
      <c r="BP4" s="6" t="s">
        <v>65</v>
      </c>
      <c r="BQ4" s="6" t="s">
        <v>66</v>
      </c>
      <c r="BR4" s="6" t="s">
        <v>67</v>
      </c>
      <c r="BS4" s="6" t="s">
        <v>68</v>
      </c>
      <c r="BT4" s="6" t="s">
        <v>69</v>
      </c>
      <c r="BU4" s="6" t="s">
        <v>70</v>
      </c>
      <c r="BV4" s="6" t="s">
        <v>71</v>
      </c>
      <c r="BW4" s="6" t="s">
        <v>72</v>
      </c>
      <c r="BX4" s="6" t="s">
        <v>73</v>
      </c>
      <c r="BY4" s="6" t="s">
        <v>74</v>
      </c>
      <c r="BZ4" s="6" t="s">
        <v>75</v>
      </c>
      <c r="CA4" s="6" t="s">
        <v>76</v>
      </c>
      <c r="CB4" s="6" t="s">
        <v>77</v>
      </c>
      <c r="CC4" s="6" t="s">
        <v>78</v>
      </c>
      <c r="CD4" s="6" t="s">
        <v>79</v>
      </c>
      <c r="CE4" s="6" t="s">
        <v>80</v>
      </c>
      <c r="CF4" s="6" t="s">
        <v>81</v>
      </c>
      <c r="CG4" s="6" t="s">
        <v>82</v>
      </c>
      <c r="CH4" s="6" t="s">
        <v>83</v>
      </c>
      <c r="CI4" s="6" t="s">
        <v>84</v>
      </c>
      <c r="CJ4" s="6" t="s">
        <v>85</v>
      </c>
      <c r="CK4" s="6" t="s">
        <v>86</v>
      </c>
      <c r="CL4" s="6" t="s">
        <v>87</v>
      </c>
      <c r="CM4" s="6" t="s">
        <v>88</v>
      </c>
      <c r="CN4" s="6" t="s">
        <v>89</v>
      </c>
      <c r="CO4" s="6" t="s">
        <v>90</v>
      </c>
      <c r="CP4" s="7" t="s">
        <v>91</v>
      </c>
      <c r="CQ4" s="5" t="s">
        <v>92</v>
      </c>
      <c r="CR4" s="6" t="s">
        <v>93</v>
      </c>
      <c r="CS4" s="6" t="s">
        <v>94</v>
      </c>
      <c r="CT4" s="6" t="s">
        <v>95</v>
      </c>
      <c r="CU4" s="6" t="s">
        <v>96</v>
      </c>
      <c r="CV4" s="6" t="s">
        <v>97</v>
      </c>
      <c r="CW4" s="6" t="s">
        <v>98</v>
      </c>
      <c r="CX4" s="6" t="s">
        <v>99</v>
      </c>
      <c r="CY4" s="6" t="s">
        <v>100</v>
      </c>
      <c r="CZ4" s="6" t="s">
        <v>101</v>
      </c>
      <c r="DA4" s="6" t="s">
        <v>102</v>
      </c>
      <c r="DB4" s="6" t="s">
        <v>103</v>
      </c>
      <c r="DC4" s="6" t="s">
        <v>104</v>
      </c>
      <c r="DD4" s="6" t="s">
        <v>105</v>
      </c>
      <c r="DE4" s="6" t="s">
        <v>106</v>
      </c>
      <c r="DF4" s="6" t="s">
        <v>107</v>
      </c>
      <c r="DG4" s="6" t="s">
        <v>108</v>
      </c>
      <c r="DH4" s="6" t="s">
        <v>109</v>
      </c>
      <c r="DI4" s="6" t="s">
        <v>110</v>
      </c>
      <c r="DJ4" s="6" t="s">
        <v>111</v>
      </c>
      <c r="DK4" s="6" t="s">
        <v>112</v>
      </c>
      <c r="DL4" s="6" t="s">
        <v>113</v>
      </c>
      <c r="DM4" s="6" t="s">
        <v>114</v>
      </c>
      <c r="DN4" s="6" t="s">
        <v>115</v>
      </c>
      <c r="DO4" s="6" t="s">
        <v>116</v>
      </c>
      <c r="DP4" s="6" t="s">
        <v>117</v>
      </c>
      <c r="DQ4" s="6" t="s">
        <v>118</v>
      </c>
      <c r="DR4" s="6" t="s">
        <v>119</v>
      </c>
      <c r="DS4" s="6" t="s">
        <v>120</v>
      </c>
      <c r="DT4" s="7" t="s">
        <v>121</v>
      </c>
      <c r="DU4" s="5" t="s">
        <v>122</v>
      </c>
      <c r="DV4" s="6" t="s">
        <v>123</v>
      </c>
      <c r="DW4" s="6" t="s">
        <v>124</v>
      </c>
      <c r="DX4" s="6" t="s">
        <v>125</v>
      </c>
      <c r="DY4" s="6" t="s">
        <v>126</v>
      </c>
      <c r="DZ4" s="6" t="s">
        <v>127</v>
      </c>
      <c r="EA4" s="6" t="s">
        <v>128</v>
      </c>
      <c r="EB4" s="6" t="s">
        <v>129</v>
      </c>
      <c r="EC4" s="6" t="s">
        <v>130</v>
      </c>
      <c r="ED4" s="6" t="s">
        <v>131</v>
      </c>
      <c r="EE4" s="6" t="s">
        <v>132</v>
      </c>
      <c r="EF4" s="6" t="s">
        <v>133</v>
      </c>
      <c r="EG4" s="6" t="s">
        <v>134</v>
      </c>
      <c r="EH4" s="6" t="s">
        <v>135</v>
      </c>
      <c r="EI4" s="6" t="s">
        <v>136</v>
      </c>
      <c r="EJ4" s="6" t="s">
        <v>137</v>
      </c>
      <c r="EK4" s="6" t="s">
        <v>138</v>
      </c>
      <c r="EL4" s="6" t="s">
        <v>139</v>
      </c>
      <c r="EM4" s="6" t="s">
        <v>140</v>
      </c>
      <c r="EN4" s="6" t="s">
        <v>141</v>
      </c>
      <c r="EO4" s="6" t="s">
        <v>142</v>
      </c>
      <c r="EP4" s="6" t="s">
        <v>143</v>
      </c>
      <c r="EQ4" s="6" t="s">
        <v>144</v>
      </c>
      <c r="ER4" s="6" t="s">
        <v>145</v>
      </c>
      <c r="ES4" s="6" t="s">
        <v>146</v>
      </c>
      <c r="ET4" s="6" t="s">
        <v>147</v>
      </c>
      <c r="EU4" s="6" t="s">
        <v>148</v>
      </c>
      <c r="EV4" s="6" t="s">
        <v>149</v>
      </c>
      <c r="EW4" s="6" t="s">
        <v>150</v>
      </c>
      <c r="EX4" s="7" t="s">
        <v>151</v>
      </c>
    </row>
    <row r="5" spans="1:154" ht="15.75" thickTop="1" x14ac:dyDescent="0.25">
      <c r="A5" s="2">
        <v>2017</v>
      </c>
      <c r="B5" s="2">
        <v>230737</v>
      </c>
      <c r="C5" t="s">
        <v>152</v>
      </c>
      <c r="D5" s="14">
        <f>SUM(E5,AI5,BM5,CQ5,DU5)</f>
        <v>696</v>
      </c>
      <c r="E5" s="8">
        <v>118</v>
      </c>
      <c r="F5" s="9">
        <v>81</v>
      </c>
      <c r="G5" s="9">
        <v>37</v>
      </c>
      <c r="H5" s="9">
        <v>1</v>
      </c>
      <c r="I5" s="9">
        <v>1</v>
      </c>
      <c r="J5" s="9">
        <v>0</v>
      </c>
      <c r="K5" s="9">
        <v>6</v>
      </c>
      <c r="L5" s="9">
        <v>4</v>
      </c>
      <c r="M5" s="9">
        <v>2</v>
      </c>
      <c r="N5" s="9">
        <v>0</v>
      </c>
      <c r="O5" s="9">
        <v>0</v>
      </c>
      <c r="P5" s="9">
        <v>0</v>
      </c>
      <c r="Q5" s="9">
        <v>4</v>
      </c>
      <c r="R5" s="9">
        <v>2</v>
      </c>
      <c r="S5" s="9">
        <v>2</v>
      </c>
      <c r="T5" s="9">
        <v>0</v>
      </c>
      <c r="U5" s="9">
        <v>0</v>
      </c>
      <c r="V5" s="9">
        <v>0</v>
      </c>
      <c r="W5" s="9">
        <v>103</v>
      </c>
      <c r="X5" s="9">
        <v>72</v>
      </c>
      <c r="Y5" s="9">
        <v>31</v>
      </c>
      <c r="Z5" s="9">
        <v>1</v>
      </c>
      <c r="AA5" s="9">
        <v>1</v>
      </c>
      <c r="AB5" s="9">
        <v>0</v>
      </c>
      <c r="AC5" s="9">
        <v>2</v>
      </c>
      <c r="AD5" s="9">
        <v>0</v>
      </c>
      <c r="AE5" s="9">
        <v>2</v>
      </c>
      <c r="AF5" s="9">
        <v>1</v>
      </c>
      <c r="AG5" s="9">
        <v>1</v>
      </c>
      <c r="AH5" s="10">
        <v>0</v>
      </c>
      <c r="AI5" s="8">
        <v>266</v>
      </c>
      <c r="AJ5" s="9">
        <v>185</v>
      </c>
      <c r="AK5" s="9">
        <v>81</v>
      </c>
      <c r="AL5" s="9">
        <v>1</v>
      </c>
      <c r="AM5" s="9">
        <v>0</v>
      </c>
      <c r="AN5" s="9">
        <v>1</v>
      </c>
      <c r="AO5" s="9">
        <v>18</v>
      </c>
      <c r="AP5" s="9">
        <v>13</v>
      </c>
      <c r="AQ5" s="9">
        <v>5</v>
      </c>
      <c r="AR5" s="9">
        <v>4</v>
      </c>
      <c r="AS5" s="9">
        <v>3</v>
      </c>
      <c r="AT5" s="9">
        <v>1</v>
      </c>
      <c r="AU5" s="9">
        <v>8</v>
      </c>
      <c r="AV5" s="9">
        <v>2</v>
      </c>
      <c r="AW5" s="9">
        <v>6</v>
      </c>
      <c r="AX5" s="9">
        <v>1</v>
      </c>
      <c r="AY5" s="9">
        <v>1</v>
      </c>
      <c r="AZ5" s="9">
        <v>0</v>
      </c>
      <c r="BA5" s="9">
        <v>223</v>
      </c>
      <c r="BB5" s="9">
        <v>155</v>
      </c>
      <c r="BC5" s="9">
        <v>68</v>
      </c>
      <c r="BD5" s="9">
        <v>2</v>
      </c>
      <c r="BE5" s="9">
        <v>2</v>
      </c>
      <c r="BF5" s="9">
        <v>0</v>
      </c>
      <c r="BG5" s="9">
        <v>7</v>
      </c>
      <c r="BH5" s="9">
        <v>7</v>
      </c>
      <c r="BI5" s="9">
        <v>0</v>
      </c>
      <c r="BJ5" s="9">
        <v>2</v>
      </c>
      <c r="BK5" s="9">
        <v>2</v>
      </c>
      <c r="BL5" s="10">
        <v>0</v>
      </c>
      <c r="BM5" s="8">
        <v>177</v>
      </c>
      <c r="BN5" s="9">
        <v>102</v>
      </c>
      <c r="BO5" s="9">
        <v>75</v>
      </c>
      <c r="BP5" s="9">
        <v>1</v>
      </c>
      <c r="BQ5" s="9">
        <v>1</v>
      </c>
      <c r="BR5" s="9">
        <v>0</v>
      </c>
      <c r="BS5" s="9">
        <v>6</v>
      </c>
      <c r="BT5" s="9">
        <v>1</v>
      </c>
      <c r="BU5" s="9">
        <v>5</v>
      </c>
      <c r="BV5" s="9">
        <v>2</v>
      </c>
      <c r="BW5" s="9">
        <v>2</v>
      </c>
      <c r="BX5" s="9">
        <v>0</v>
      </c>
      <c r="BY5" s="9">
        <v>8</v>
      </c>
      <c r="BZ5" s="9">
        <v>2</v>
      </c>
      <c r="CA5" s="9">
        <v>6</v>
      </c>
      <c r="CB5" s="9">
        <v>0</v>
      </c>
      <c r="CC5" s="9">
        <v>0</v>
      </c>
      <c r="CD5" s="9">
        <v>0</v>
      </c>
      <c r="CE5" s="9">
        <v>141</v>
      </c>
      <c r="CF5" s="9">
        <v>86</v>
      </c>
      <c r="CG5" s="9">
        <v>55</v>
      </c>
      <c r="CH5" s="9">
        <v>6</v>
      </c>
      <c r="CI5" s="9">
        <v>3</v>
      </c>
      <c r="CJ5" s="9">
        <v>3</v>
      </c>
      <c r="CK5" s="9">
        <v>0</v>
      </c>
      <c r="CL5" s="9">
        <v>0</v>
      </c>
      <c r="CM5" s="9">
        <v>0</v>
      </c>
      <c r="CN5" s="9">
        <v>13</v>
      </c>
      <c r="CO5" s="9">
        <v>7</v>
      </c>
      <c r="CP5" s="10">
        <v>6</v>
      </c>
      <c r="CQ5" s="8">
        <v>1</v>
      </c>
      <c r="CR5" s="9">
        <v>1</v>
      </c>
      <c r="CS5" s="9">
        <v>0</v>
      </c>
      <c r="CT5" s="9">
        <v>0</v>
      </c>
      <c r="CU5" s="9">
        <v>0</v>
      </c>
      <c r="CV5" s="9">
        <v>0</v>
      </c>
      <c r="CW5" s="9">
        <v>0</v>
      </c>
      <c r="CX5" s="9">
        <v>0</v>
      </c>
      <c r="CY5" s="9">
        <v>0</v>
      </c>
      <c r="CZ5" s="9">
        <v>0</v>
      </c>
      <c r="DA5" s="9">
        <v>0</v>
      </c>
      <c r="DB5" s="9">
        <v>0</v>
      </c>
      <c r="DC5" s="9">
        <v>0</v>
      </c>
      <c r="DD5" s="9">
        <v>0</v>
      </c>
      <c r="DE5" s="9">
        <v>0</v>
      </c>
      <c r="DF5" s="9">
        <v>0</v>
      </c>
      <c r="DG5" s="9">
        <v>0</v>
      </c>
      <c r="DH5" s="9">
        <v>0</v>
      </c>
      <c r="DI5" s="9">
        <v>1</v>
      </c>
      <c r="DJ5" s="9">
        <v>1</v>
      </c>
      <c r="DK5" s="9">
        <v>0</v>
      </c>
      <c r="DL5" s="9">
        <v>0</v>
      </c>
      <c r="DM5" s="9">
        <v>0</v>
      </c>
      <c r="DN5" s="9">
        <v>0</v>
      </c>
      <c r="DO5" s="9">
        <v>0</v>
      </c>
      <c r="DP5" s="9">
        <v>0</v>
      </c>
      <c r="DQ5" s="9">
        <v>0</v>
      </c>
      <c r="DR5" s="9">
        <v>0</v>
      </c>
      <c r="DS5" s="9">
        <v>0</v>
      </c>
      <c r="DT5" s="10">
        <v>0</v>
      </c>
      <c r="DU5" s="8">
        <v>134</v>
      </c>
      <c r="DV5" s="9">
        <v>93</v>
      </c>
      <c r="DW5" s="9">
        <v>41</v>
      </c>
      <c r="DX5" s="9">
        <v>0</v>
      </c>
      <c r="DY5" s="9">
        <v>0</v>
      </c>
      <c r="DZ5" s="9">
        <v>0</v>
      </c>
      <c r="EA5" s="9">
        <v>4</v>
      </c>
      <c r="EB5" s="9">
        <v>3</v>
      </c>
      <c r="EC5" s="9">
        <v>1</v>
      </c>
      <c r="ED5" s="9">
        <v>0</v>
      </c>
      <c r="EE5" s="9">
        <v>0</v>
      </c>
      <c r="EF5" s="9">
        <v>0</v>
      </c>
      <c r="EG5" s="9">
        <v>7</v>
      </c>
      <c r="EH5" s="9">
        <v>3</v>
      </c>
      <c r="EI5" s="9">
        <v>4</v>
      </c>
      <c r="EJ5" s="9">
        <v>1</v>
      </c>
      <c r="EK5" s="9">
        <v>1</v>
      </c>
      <c r="EL5" s="9">
        <v>0</v>
      </c>
      <c r="EM5" s="9">
        <v>115</v>
      </c>
      <c r="EN5" s="9">
        <v>82</v>
      </c>
      <c r="EO5" s="9">
        <v>33</v>
      </c>
      <c r="EP5" s="9">
        <v>4</v>
      </c>
      <c r="EQ5" s="9">
        <v>2</v>
      </c>
      <c r="ER5" s="9">
        <v>2</v>
      </c>
      <c r="ES5" s="9">
        <v>2</v>
      </c>
      <c r="ET5" s="9">
        <v>1</v>
      </c>
      <c r="EU5" s="9">
        <v>1</v>
      </c>
      <c r="EV5" s="9">
        <v>1</v>
      </c>
      <c r="EW5" s="9">
        <v>1</v>
      </c>
      <c r="EX5" s="10">
        <v>0</v>
      </c>
    </row>
    <row r="6" spans="1:154" x14ac:dyDescent="0.25">
      <c r="A6" s="2">
        <v>2016</v>
      </c>
      <c r="B6" s="2">
        <v>230737</v>
      </c>
      <c r="C6" t="s">
        <v>152</v>
      </c>
      <c r="D6" s="14">
        <f t="shared" ref="D6:D10" si="0">SUM(E6,AI6,BM6,CQ6,DU6)</f>
        <v>670</v>
      </c>
      <c r="E6" s="8">
        <v>115</v>
      </c>
      <c r="F6" s="9">
        <v>79</v>
      </c>
      <c r="G6" s="9">
        <v>36</v>
      </c>
      <c r="H6" s="9">
        <v>1</v>
      </c>
      <c r="I6" s="9">
        <v>1</v>
      </c>
      <c r="J6" s="9">
        <v>0</v>
      </c>
      <c r="K6" s="9">
        <v>5</v>
      </c>
      <c r="L6" s="9">
        <v>3</v>
      </c>
      <c r="M6" s="9">
        <v>2</v>
      </c>
      <c r="N6" s="9">
        <v>0</v>
      </c>
      <c r="O6" s="9">
        <v>0</v>
      </c>
      <c r="P6" s="9">
        <v>0</v>
      </c>
      <c r="Q6" s="9">
        <v>3</v>
      </c>
      <c r="R6" s="9">
        <v>2</v>
      </c>
      <c r="S6" s="9">
        <v>1</v>
      </c>
      <c r="T6" s="9">
        <v>0</v>
      </c>
      <c r="U6" s="9">
        <v>0</v>
      </c>
      <c r="V6" s="9">
        <v>0</v>
      </c>
      <c r="W6" s="9">
        <v>102</v>
      </c>
      <c r="X6" s="9">
        <v>71</v>
      </c>
      <c r="Y6" s="9">
        <v>31</v>
      </c>
      <c r="Z6" s="9">
        <v>1</v>
      </c>
      <c r="AA6" s="9">
        <v>1</v>
      </c>
      <c r="AB6" s="9">
        <v>0</v>
      </c>
      <c r="AC6" s="9">
        <v>2</v>
      </c>
      <c r="AD6" s="9">
        <v>0</v>
      </c>
      <c r="AE6" s="9">
        <v>2</v>
      </c>
      <c r="AF6" s="9">
        <v>1</v>
      </c>
      <c r="AG6" s="9">
        <v>1</v>
      </c>
      <c r="AH6" s="10">
        <v>0</v>
      </c>
      <c r="AI6" s="8">
        <v>241</v>
      </c>
      <c r="AJ6" s="9">
        <v>167</v>
      </c>
      <c r="AK6" s="9">
        <v>74</v>
      </c>
      <c r="AL6" s="9">
        <v>1</v>
      </c>
      <c r="AM6" s="9">
        <v>0</v>
      </c>
      <c r="AN6" s="9">
        <v>1</v>
      </c>
      <c r="AO6" s="9">
        <v>15</v>
      </c>
      <c r="AP6" s="9">
        <v>11</v>
      </c>
      <c r="AQ6" s="9">
        <v>4</v>
      </c>
      <c r="AR6" s="9">
        <v>4</v>
      </c>
      <c r="AS6" s="9">
        <v>3</v>
      </c>
      <c r="AT6" s="9">
        <v>1</v>
      </c>
      <c r="AU6" s="9">
        <v>6</v>
      </c>
      <c r="AV6" s="9">
        <v>2</v>
      </c>
      <c r="AW6" s="9">
        <v>4</v>
      </c>
      <c r="AX6" s="9">
        <v>1</v>
      </c>
      <c r="AY6" s="9">
        <v>1</v>
      </c>
      <c r="AZ6" s="9">
        <v>0</v>
      </c>
      <c r="BA6" s="9">
        <v>206</v>
      </c>
      <c r="BB6" s="9">
        <v>142</v>
      </c>
      <c r="BC6" s="9">
        <v>64</v>
      </c>
      <c r="BD6" s="9">
        <v>1</v>
      </c>
      <c r="BE6" s="9">
        <v>1</v>
      </c>
      <c r="BF6" s="9">
        <v>0</v>
      </c>
      <c r="BG6" s="9">
        <v>6</v>
      </c>
      <c r="BH6" s="9">
        <v>6</v>
      </c>
      <c r="BI6" s="9">
        <v>0</v>
      </c>
      <c r="BJ6" s="9">
        <v>1</v>
      </c>
      <c r="BK6" s="9">
        <v>1</v>
      </c>
      <c r="BL6" s="10">
        <v>0</v>
      </c>
      <c r="BM6" s="8">
        <v>195</v>
      </c>
      <c r="BN6" s="9">
        <v>117</v>
      </c>
      <c r="BO6" s="9">
        <v>78</v>
      </c>
      <c r="BP6" s="9">
        <v>1</v>
      </c>
      <c r="BQ6" s="9">
        <v>1</v>
      </c>
      <c r="BR6" s="9">
        <v>0</v>
      </c>
      <c r="BS6" s="9">
        <v>9</v>
      </c>
      <c r="BT6" s="9">
        <v>3</v>
      </c>
      <c r="BU6" s="9">
        <v>6</v>
      </c>
      <c r="BV6" s="9">
        <v>2</v>
      </c>
      <c r="BW6" s="9">
        <v>2</v>
      </c>
      <c r="BX6" s="9">
        <v>0</v>
      </c>
      <c r="BY6" s="9">
        <v>11</v>
      </c>
      <c r="BZ6" s="9">
        <v>3</v>
      </c>
      <c r="CA6" s="9">
        <v>8</v>
      </c>
      <c r="CB6" s="9">
        <v>0</v>
      </c>
      <c r="CC6" s="9">
        <v>0</v>
      </c>
      <c r="CD6" s="9">
        <v>0</v>
      </c>
      <c r="CE6" s="9">
        <v>148</v>
      </c>
      <c r="CF6" s="9">
        <v>94</v>
      </c>
      <c r="CG6" s="9">
        <v>54</v>
      </c>
      <c r="CH6" s="9">
        <v>6</v>
      </c>
      <c r="CI6" s="9">
        <v>4</v>
      </c>
      <c r="CJ6" s="9">
        <v>2</v>
      </c>
      <c r="CK6" s="9">
        <v>1</v>
      </c>
      <c r="CL6" s="9">
        <v>1</v>
      </c>
      <c r="CM6" s="9">
        <v>0</v>
      </c>
      <c r="CN6" s="9">
        <v>17</v>
      </c>
      <c r="CO6" s="9">
        <v>9</v>
      </c>
      <c r="CP6" s="10">
        <v>8</v>
      </c>
      <c r="CQ6" s="8">
        <v>4</v>
      </c>
      <c r="CR6" s="9">
        <v>3</v>
      </c>
      <c r="CS6" s="9">
        <v>1</v>
      </c>
      <c r="CT6" s="9">
        <v>0</v>
      </c>
      <c r="CU6" s="9">
        <v>0</v>
      </c>
      <c r="CV6" s="9">
        <v>0</v>
      </c>
      <c r="CW6" s="9">
        <v>0</v>
      </c>
      <c r="CX6" s="9">
        <v>0</v>
      </c>
      <c r="CY6" s="9">
        <v>0</v>
      </c>
      <c r="CZ6" s="9">
        <v>0</v>
      </c>
      <c r="DA6" s="9">
        <v>0</v>
      </c>
      <c r="DB6" s="9">
        <v>0</v>
      </c>
      <c r="DC6" s="9">
        <v>0</v>
      </c>
      <c r="DD6" s="9">
        <v>0</v>
      </c>
      <c r="DE6" s="9">
        <v>0</v>
      </c>
      <c r="DF6" s="9">
        <v>0</v>
      </c>
      <c r="DG6" s="9">
        <v>0</v>
      </c>
      <c r="DH6" s="9">
        <v>0</v>
      </c>
      <c r="DI6" s="9">
        <v>4</v>
      </c>
      <c r="DJ6" s="9">
        <v>3</v>
      </c>
      <c r="DK6" s="9">
        <v>1</v>
      </c>
      <c r="DL6" s="9">
        <v>0</v>
      </c>
      <c r="DM6" s="9">
        <v>0</v>
      </c>
      <c r="DN6" s="9">
        <v>0</v>
      </c>
      <c r="DO6" s="9">
        <v>0</v>
      </c>
      <c r="DP6" s="9">
        <v>0</v>
      </c>
      <c r="DQ6" s="9">
        <v>0</v>
      </c>
      <c r="DR6" s="9">
        <v>0</v>
      </c>
      <c r="DS6" s="9">
        <v>0</v>
      </c>
      <c r="DT6" s="10">
        <v>0</v>
      </c>
      <c r="DU6" s="8">
        <v>115</v>
      </c>
      <c r="DV6" s="9">
        <v>78</v>
      </c>
      <c r="DW6" s="9">
        <v>37</v>
      </c>
      <c r="DX6" s="9">
        <v>0</v>
      </c>
      <c r="DY6" s="9">
        <v>0</v>
      </c>
      <c r="DZ6" s="9">
        <v>0</v>
      </c>
      <c r="EA6" s="9">
        <v>4</v>
      </c>
      <c r="EB6" s="9">
        <v>3</v>
      </c>
      <c r="EC6" s="9">
        <v>1</v>
      </c>
      <c r="ED6" s="9">
        <v>0</v>
      </c>
      <c r="EE6" s="9">
        <v>0</v>
      </c>
      <c r="EF6" s="9">
        <v>0</v>
      </c>
      <c r="EG6" s="9">
        <v>3</v>
      </c>
      <c r="EH6" s="9">
        <v>1</v>
      </c>
      <c r="EI6" s="9">
        <v>2</v>
      </c>
      <c r="EJ6" s="9">
        <v>0</v>
      </c>
      <c r="EK6" s="9">
        <v>0</v>
      </c>
      <c r="EL6" s="9">
        <v>0</v>
      </c>
      <c r="EM6" s="9">
        <v>102</v>
      </c>
      <c r="EN6" s="9">
        <v>70</v>
      </c>
      <c r="EO6" s="9">
        <v>32</v>
      </c>
      <c r="EP6" s="9">
        <v>3</v>
      </c>
      <c r="EQ6" s="9">
        <v>2</v>
      </c>
      <c r="ER6" s="9">
        <v>1</v>
      </c>
      <c r="ES6" s="9">
        <v>1</v>
      </c>
      <c r="ET6" s="9">
        <v>1</v>
      </c>
      <c r="EU6" s="9">
        <v>0</v>
      </c>
      <c r="EV6" s="9">
        <v>2</v>
      </c>
      <c r="EW6" s="9">
        <v>1</v>
      </c>
      <c r="EX6" s="10">
        <v>1</v>
      </c>
    </row>
    <row r="7" spans="1:154" x14ac:dyDescent="0.25">
      <c r="A7" s="2">
        <v>2015</v>
      </c>
      <c r="B7" s="2">
        <v>230737</v>
      </c>
      <c r="C7" t="s">
        <v>152</v>
      </c>
      <c r="D7" s="14">
        <f t="shared" si="0"/>
        <v>642</v>
      </c>
      <c r="E7" s="8">
        <v>119</v>
      </c>
      <c r="F7" s="9">
        <v>81</v>
      </c>
      <c r="G7" s="9">
        <v>38</v>
      </c>
      <c r="H7" s="9">
        <v>1</v>
      </c>
      <c r="I7" s="9">
        <v>1</v>
      </c>
      <c r="J7" s="9">
        <v>0</v>
      </c>
      <c r="K7" s="9">
        <v>5</v>
      </c>
      <c r="L7" s="9">
        <v>3</v>
      </c>
      <c r="M7" s="9">
        <v>2</v>
      </c>
      <c r="N7" s="9">
        <v>0</v>
      </c>
      <c r="O7" s="9">
        <v>0</v>
      </c>
      <c r="P7" s="9">
        <v>0</v>
      </c>
      <c r="Q7" s="9">
        <v>3</v>
      </c>
      <c r="R7" s="9">
        <v>2</v>
      </c>
      <c r="S7" s="9">
        <v>1</v>
      </c>
      <c r="T7" s="9">
        <v>0</v>
      </c>
      <c r="U7" s="9">
        <v>0</v>
      </c>
      <c r="V7" s="9">
        <v>0</v>
      </c>
      <c r="W7" s="9">
        <v>106</v>
      </c>
      <c r="X7" s="9">
        <v>73</v>
      </c>
      <c r="Y7" s="9">
        <v>33</v>
      </c>
      <c r="Z7" s="9">
        <v>1</v>
      </c>
      <c r="AA7" s="9">
        <v>1</v>
      </c>
      <c r="AB7" s="9">
        <v>0</v>
      </c>
      <c r="AC7" s="9">
        <v>2</v>
      </c>
      <c r="AD7" s="9">
        <v>0</v>
      </c>
      <c r="AE7" s="9">
        <v>2</v>
      </c>
      <c r="AF7" s="9">
        <v>1</v>
      </c>
      <c r="AG7" s="9">
        <v>1</v>
      </c>
      <c r="AH7" s="10">
        <v>0</v>
      </c>
      <c r="AI7" s="8">
        <v>226</v>
      </c>
      <c r="AJ7" s="9">
        <v>156</v>
      </c>
      <c r="AK7" s="9">
        <v>70</v>
      </c>
      <c r="AL7" s="9">
        <v>1</v>
      </c>
      <c r="AM7" s="9">
        <v>0</v>
      </c>
      <c r="AN7" s="9">
        <v>1</v>
      </c>
      <c r="AO7" s="9">
        <v>16</v>
      </c>
      <c r="AP7" s="9">
        <v>11</v>
      </c>
      <c r="AQ7" s="9">
        <v>5</v>
      </c>
      <c r="AR7" s="9">
        <v>4</v>
      </c>
      <c r="AS7" s="9">
        <v>3</v>
      </c>
      <c r="AT7" s="9">
        <v>1</v>
      </c>
      <c r="AU7" s="9">
        <v>6</v>
      </c>
      <c r="AV7" s="9">
        <v>2</v>
      </c>
      <c r="AW7" s="9">
        <v>4</v>
      </c>
      <c r="AX7" s="9">
        <v>1</v>
      </c>
      <c r="AY7" s="9">
        <v>1</v>
      </c>
      <c r="AZ7" s="9">
        <v>0</v>
      </c>
      <c r="BA7" s="9">
        <v>191</v>
      </c>
      <c r="BB7" s="9">
        <v>132</v>
      </c>
      <c r="BC7" s="9">
        <v>59</v>
      </c>
      <c r="BD7" s="9">
        <v>1</v>
      </c>
      <c r="BE7" s="9">
        <v>1</v>
      </c>
      <c r="BF7" s="9">
        <v>0</v>
      </c>
      <c r="BG7" s="9">
        <v>5</v>
      </c>
      <c r="BH7" s="9">
        <v>5</v>
      </c>
      <c r="BI7" s="9">
        <v>0</v>
      </c>
      <c r="BJ7" s="9">
        <v>1</v>
      </c>
      <c r="BK7" s="9">
        <v>1</v>
      </c>
      <c r="BL7" s="10">
        <v>0</v>
      </c>
      <c r="BM7" s="8">
        <v>172</v>
      </c>
      <c r="BN7" s="9">
        <v>101</v>
      </c>
      <c r="BO7" s="9">
        <v>71</v>
      </c>
      <c r="BP7" s="9">
        <v>1</v>
      </c>
      <c r="BQ7" s="9">
        <v>1</v>
      </c>
      <c r="BR7" s="9">
        <v>0</v>
      </c>
      <c r="BS7" s="9">
        <v>8</v>
      </c>
      <c r="BT7" s="9">
        <v>3</v>
      </c>
      <c r="BU7" s="9">
        <v>5</v>
      </c>
      <c r="BV7" s="9">
        <v>2</v>
      </c>
      <c r="BW7" s="9">
        <v>2</v>
      </c>
      <c r="BX7" s="9">
        <v>0</v>
      </c>
      <c r="BY7" s="9">
        <v>10</v>
      </c>
      <c r="BZ7" s="9">
        <v>2</v>
      </c>
      <c r="CA7" s="9">
        <v>8</v>
      </c>
      <c r="CB7" s="9">
        <v>0</v>
      </c>
      <c r="CC7" s="9">
        <v>0</v>
      </c>
      <c r="CD7" s="9">
        <v>0</v>
      </c>
      <c r="CE7" s="9">
        <v>131</v>
      </c>
      <c r="CF7" s="9">
        <v>81</v>
      </c>
      <c r="CG7" s="9">
        <v>50</v>
      </c>
      <c r="CH7" s="9">
        <v>4</v>
      </c>
      <c r="CI7" s="9">
        <v>3</v>
      </c>
      <c r="CJ7" s="9">
        <v>1</v>
      </c>
      <c r="CK7" s="9">
        <v>2</v>
      </c>
      <c r="CL7" s="9">
        <v>2</v>
      </c>
      <c r="CM7" s="9">
        <v>0</v>
      </c>
      <c r="CN7" s="9">
        <v>14</v>
      </c>
      <c r="CO7" s="9">
        <v>7</v>
      </c>
      <c r="CP7" s="10">
        <v>7</v>
      </c>
      <c r="CQ7" s="8">
        <v>6</v>
      </c>
      <c r="CR7" s="9">
        <v>6</v>
      </c>
      <c r="CS7" s="9">
        <v>0</v>
      </c>
      <c r="CT7" s="9">
        <v>0</v>
      </c>
      <c r="CU7" s="9">
        <v>0</v>
      </c>
      <c r="CV7" s="9">
        <v>0</v>
      </c>
      <c r="CW7" s="9">
        <v>0</v>
      </c>
      <c r="CX7" s="9">
        <v>0</v>
      </c>
      <c r="CY7" s="9">
        <v>0</v>
      </c>
      <c r="CZ7" s="9">
        <v>0</v>
      </c>
      <c r="DA7" s="9">
        <v>0</v>
      </c>
      <c r="DB7" s="9">
        <v>0</v>
      </c>
      <c r="DC7" s="9">
        <v>1</v>
      </c>
      <c r="DD7" s="9">
        <v>1</v>
      </c>
      <c r="DE7" s="9">
        <v>0</v>
      </c>
      <c r="DF7" s="9">
        <v>0</v>
      </c>
      <c r="DG7" s="9">
        <v>0</v>
      </c>
      <c r="DH7" s="9">
        <v>0</v>
      </c>
      <c r="DI7" s="9">
        <v>5</v>
      </c>
      <c r="DJ7" s="9">
        <v>5</v>
      </c>
      <c r="DK7" s="9">
        <v>0</v>
      </c>
      <c r="DL7" s="9">
        <v>0</v>
      </c>
      <c r="DM7" s="9">
        <v>0</v>
      </c>
      <c r="DN7" s="9">
        <v>0</v>
      </c>
      <c r="DO7" s="9">
        <v>0</v>
      </c>
      <c r="DP7" s="9">
        <v>0</v>
      </c>
      <c r="DQ7" s="9">
        <v>0</v>
      </c>
      <c r="DR7" s="9">
        <v>0</v>
      </c>
      <c r="DS7" s="9">
        <v>0</v>
      </c>
      <c r="DT7" s="10">
        <v>0</v>
      </c>
      <c r="DU7" s="8">
        <v>119</v>
      </c>
      <c r="DV7" s="9">
        <v>77</v>
      </c>
      <c r="DW7" s="9">
        <v>42</v>
      </c>
      <c r="DX7" s="9">
        <v>0</v>
      </c>
      <c r="DY7" s="9">
        <v>0</v>
      </c>
      <c r="DZ7" s="9">
        <v>0</v>
      </c>
      <c r="EA7" s="9">
        <v>6</v>
      </c>
      <c r="EB7" s="9">
        <v>3</v>
      </c>
      <c r="EC7" s="9">
        <v>3</v>
      </c>
      <c r="ED7" s="9">
        <v>0</v>
      </c>
      <c r="EE7" s="9">
        <v>0</v>
      </c>
      <c r="EF7" s="9">
        <v>0</v>
      </c>
      <c r="EG7" s="9">
        <v>4</v>
      </c>
      <c r="EH7" s="9">
        <v>1</v>
      </c>
      <c r="EI7" s="9">
        <v>3</v>
      </c>
      <c r="EJ7" s="9">
        <v>0</v>
      </c>
      <c r="EK7" s="9">
        <v>0</v>
      </c>
      <c r="EL7" s="9">
        <v>0</v>
      </c>
      <c r="EM7" s="9">
        <v>102</v>
      </c>
      <c r="EN7" s="9">
        <v>68</v>
      </c>
      <c r="EO7" s="9">
        <v>34</v>
      </c>
      <c r="EP7" s="9">
        <v>4</v>
      </c>
      <c r="EQ7" s="9">
        <v>3</v>
      </c>
      <c r="ER7" s="9">
        <v>1</v>
      </c>
      <c r="ES7" s="9">
        <v>1</v>
      </c>
      <c r="ET7" s="9">
        <v>1</v>
      </c>
      <c r="EU7" s="9">
        <v>0</v>
      </c>
      <c r="EV7" s="9">
        <v>2</v>
      </c>
      <c r="EW7" s="9">
        <v>1</v>
      </c>
      <c r="EX7" s="10">
        <v>1</v>
      </c>
    </row>
    <row r="8" spans="1:154" x14ac:dyDescent="0.25">
      <c r="A8" s="2">
        <v>2014</v>
      </c>
      <c r="B8" s="2">
        <v>230737</v>
      </c>
      <c r="C8" t="s">
        <v>152</v>
      </c>
      <c r="D8" s="14">
        <f t="shared" si="0"/>
        <v>590</v>
      </c>
      <c r="E8" s="8">
        <v>112</v>
      </c>
      <c r="F8" s="9">
        <v>74</v>
      </c>
      <c r="G8" s="9">
        <v>38</v>
      </c>
      <c r="H8" s="9">
        <v>1</v>
      </c>
      <c r="I8" s="9">
        <v>1</v>
      </c>
      <c r="J8" s="9">
        <v>0</v>
      </c>
      <c r="K8" s="9">
        <v>4</v>
      </c>
      <c r="L8" s="9">
        <v>2</v>
      </c>
      <c r="M8" s="9">
        <v>2</v>
      </c>
      <c r="N8" s="9">
        <v>0</v>
      </c>
      <c r="O8" s="9">
        <v>0</v>
      </c>
      <c r="P8" s="9">
        <v>0</v>
      </c>
      <c r="Q8" s="9">
        <v>1</v>
      </c>
      <c r="R8" s="9">
        <v>1</v>
      </c>
      <c r="S8" s="9">
        <v>0</v>
      </c>
      <c r="T8" s="9">
        <v>0</v>
      </c>
      <c r="U8" s="9">
        <v>0</v>
      </c>
      <c r="V8" s="9">
        <v>0</v>
      </c>
      <c r="W8" s="9">
        <v>102</v>
      </c>
      <c r="X8" s="9">
        <v>68</v>
      </c>
      <c r="Y8" s="9">
        <v>34</v>
      </c>
      <c r="Z8" s="9">
        <v>1</v>
      </c>
      <c r="AA8" s="9">
        <v>1</v>
      </c>
      <c r="AB8" s="9">
        <v>0</v>
      </c>
      <c r="AC8" s="9">
        <v>2</v>
      </c>
      <c r="AD8" s="9">
        <v>0</v>
      </c>
      <c r="AE8" s="9">
        <v>2</v>
      </c>
      <c r="AF8" s="9">
        <v>1</v>
      </c>
      <c r="AG8" s="9">
        <v>1</v>
      </c>
      <c r="AH8" s="10">
        <v>0</v>
      </c>
      <c r="AI8" s="8">
        <v>235</v>
      </c>
      <c r="AJ8" s="9">
        <v>163</v>
      </c>
      <c r="AK8" s="9">
        <v>72</v>
      </c>
      <c r="AL8" s="9">
        <v>1</v>
      </c>
      <c r="AM8" s="9">
        <v>0</v>
      </c>
      <c r="AN8" s="9">
        <v>1</v>
      </c>
      <c r="AO8" s="9">
        <v>15</v>
      </c>
      <c r="AP8" s="9">
        <v>10</v>
      </c>
      <c r="AQ8" s="9">
        <v>5</v>
      </c>
      <c r="AR8" s="9">
        <v>4</v>
      </c>
      <c r="AS8" s="9">
        <v>3</v>
      </c>
      <c r="AT8" s="9">
        <v>1</v>
      </c>
      <c r="AU8" s="9">
        <v>9</v>
      </c>
      <c r="AV8" s="9">
        <v>3</v>
      </c>
      <c r="AW8" s="9">
        <v>6</v>
      </c>
      <c r="AX8" s="9">
        <v>1</v>
      </c>
      <c r="AY8" s="9">
        <v>1</v>
      </c>
      <c r="AZ8" s="9">
        <v>0</v>
      </c>
      <c r="BA8" s="9">
        <v>196</v>
      </c>
      <c r="BB8" s="9">
        <v>137</v>
      </c>
      <c r="BC8" s="9">
        <v>59</v>
      </c>
      <c r="BD8" s="9">
        <v>0</v>
      </c>
      <c r="BE8" s="9">
        <v>0</v>
      </c>
      <c r="BF8" s="9">
        <v>0</v>
      </c>
      <c r="BG8" s="9">
        <v>6</v>
      </c>
      <c r="BH8" s="9">
        <v>6</v>
      </c>
      <c r="BI8" s="9">
        <v>0</v>
      </c>
      <c r="BJ8" s="9">
        <v>3</v>
      </c>
      <c r="BK8" s="9">
        <v>3</v>
      </c>
      <c r="BL8" s="10">
        <v>0</v>
      </c>
      <c r="BM8" s="8">
        <v>147</v>
      </c>
      <c r="BN8" s="9">
        <v>90</v>
      </c>
      <c r="BO8" s="9">
        <v>57</v>
      </c>
      <c r="BP8" s="9">
        <v>0</v>
      </c>
      <c r="BQ8" s="9">
        <v>0</v>
      </c>
      <c r="BR8" s="9">
        <v>0</v>
      </c>
      <c r="BS8" s="9">
        <v>8</v>
      </c>
      <c r="BT8" s="9">
        <v>5</v>
      </c>
      <c r="BU8" s="9">
        <v>3</v>
      </c>
      <c r="BV8" s="9">
        <v>0</v>
      </c>
      <c r="BW8" s="9">
        <v>0</v>
      </c>
      <c r="BX8" s="9">
        <v>0</v>
      </c>
      <c r="BY8" s="9">
        <v>8</v>
      </c>
      <c r="BZ8" s="9">
        <v>1</v>
      </c>
      <c r="CA8" s="9">
        <v>7</v>
      </c>
      <c r="CB8" s="9">
        <v>0</v>
      </c>
      <c r="CC8" s="9">
        <v>0</v>
      </c>
      <c r="CD8" s="9">
        <v>0</v>
      </c>
      <c r="CE8" s="9">
        <v>116</v>
      </c>
      <c r="CF8" s="9">
        <v>73</v>
      </c>
      <c r="CG8" s="9">
        <v>43</v>
      </c>
      <c r="CH8" s="9">
        <v>3</v>
      </c>
      <c r="CI8" s="9">
        <v>3</v>
      </c>
      <c r="CJ8" s="9">
        <v>0</v>
      </c>
      <c r="CK8" s="9">
        <v>2</v>
      </c>
      <c r="CL8" s="9">
        <v>2</v>
      </c>
      <c r="CM8" s="9">
        <v>0</v>
      </c>
      <c r="CN8" s="9">
        <v>10</v>
      </c>
      <c r="CO8" s="9">
        <v>6</v>
      </c>
      <c r="CP8" s="10">
        <v>4</v>
      </c>
      <c r="CQ8" s="8">
        <v>6</v>
      </c>
      <c r="CR8" s="9">
        <v>5</v>
      </c>
      <c r="CS8" s="9">
        <v>1</v>
      </c>
      <c r="CT8" s="9">
        <v>0</v>
      </c>
      <c r="CU8" s="9">
        <v>0</v>
      </c>
      <c r="CV8" s="9">
        <v>0</v>
      </c>
      <c r="CW8" s="9">
        <v>0</v>
      </c>
      <c r="CX8" s="9">
        <v>0</v>
      </c>
      <c r="CY8" s="9">
        <v>0</v>
      </c>
      <c r="CZ8" s="9">
        <v>1</v>
      </c>
      <c r="DA8" s="9">
        <v>1</v>
      </c>
      <c r="DB8" s="9">
        <v>0</v>
      </c>
      <c r="DC8" s="9">
        <v>1</v>
      </c>
      <c r="DD8" s="9">
        <v>1</v>
      </c>
      <c r="DE8" s="9">
        <v>0</v>
      </c>
      <c r="DF8" s="9">
        <v>0</v>
      </c>
      <c r="DG8" s="9">
        <v>0</v>
      </c>
      <c r="DH8" s="9">
        <v>0</v>
      </c>
      <c r="DI8" s="9">
        <v>4</v>
      </c>
      <c r="DJ8" s="9">
        <v>3</v>
      </c>
      <c r="DK8" s="9">
        <v>1</v>
      </c>
      <c r="DL8" s="9">
        <v>0</v>
      </c>
      <c r="DM8" s="9">
        <v>0</v>
      </c>
      <c r="DN8" s="9">
        <v>0</v>
      </c>
      <c r="DO8" s="9">
        <v>0</v>
      </c>
      <c r="DP8" s="9">
        <v>0</v>
      </c>
      <c r="DQ8" s="9">
        <v>0</v>
      </c>
      <c r="DR8" s="9">
        <v>0</v>
      </c>
      <c r="DS8" s="9">
        <v>0</v>
      </c>
      <c r="DT8" s="10">
        <v>0</v>
      </c>
      <c r="DU8" s="8">
        <v>90</v>
      </c>
      <c r="DV8" s="9">
        <v>57</v>
      </c>
      <c r="DW8" s="9">
        <v>33</v>
      </c>
      <c r="DX8" s="9">
        <v>0</v>
      </c>
      <c r="DY8" s="9">
        <v>0</v>
      </c>
      <c r="DZ8" s="9">
        <v>0</v>
      </c>
      <c r="EA8" s="9">
        <v>2</v>
      </c>
      <c r="EB8" s="9">
        <v>2</v>
      </c>
      <c r="EC8" s="9">
        <v>0</v>
      </c>
      <c r="ED8" s="9">
        <v>0</v>
      </c>
      <c r="EE8" s="9">
        <v>0</v>
      </c>
      <c r="EF8" s="9">
        <v>0</v>
      </c>
      <c r="EG8" s="9">
        <v>2</v>
      </c>
      <c r="EH8" s="9">
        <v>0</v>
      </c>
      <c r="EI8" s="9">
        <v>2</v>
      </c>
      <c r="EJ8" s="9">
        <v>0</v>
      </c>
      <c r="EK8" s="9">
        <v>0</v>
      </c>
      <c r="EL8" s="9">
        <v>0</v>
      </c>
      <c r="EM8" s="9">
        <v>83</v>
      </c>
      <c r="EN8" s="9">
        <v>53</v>
      </c>
      <c r="EO8" s="9">
        <v>30</v>
      </c>
      <c r="EP8" s="9">
        <v>2</v>
      </c>
      <c r="EQ8" s="9">
        <v>1</v>
      </c>
      <c r="ER8" s="9">
        <v>1</v>
      </c>
      <c r="ES8" s="9">
        <v>1</v>
      </c>
      <c r="ET8" s="9">
        <v>1</v>
      </c>
      <c r="EU8" s="9">
        <v>0</v>
      </c>
      <c r="EV8" s="9">
        <v>0</v>
      </c>
      <c r="EW8" s="9">
        <v>0</v>
      </c>
      <c r="EX8" s="10">
        <v>0</v>
      </c>
    </row>
    <row r="9" spans="1:154" x14ac:dyDescent="0.25">
      <c r="A9" s="2">
        <v>2013</v>
      </c>
      <c r="B9" s="2">
        <v>230737</v>
      </c>
      <c r="C9" t="s">
        <v>152</v>
      </c>
      <c r="D9" s="14">
        <f t="shared" si="0"/>
        <v>576</v>
      </c>
      <c r="E9" s="8">
        <v>117</v>
      </c>
      <c r="F9" s="9">
        <v>81</v>
      </c>
      <c r="G9" s="9">
        <v>36</v>
      </c>
      <c r="H9" s="9">
        <v>1</v>
      </c>
      <c r="I9" s="9">
        <v>1</v>
      </c>
      <c r="J9" s="9">
        <v>0</v>
      </c>
      <c r="K9" s="9">
        <v>4</v>
      </c>
      <c r="L9" s="9">
        <v>2</v>
      </c>
      <c r="M9" s="9">
        <v>2</v>
      </c>
      <c r="N9" s="9">
        <v>0</v>
      </c>
      <c r="O9" s="9">
        <v>0</v>
      </c>
      <c r="P9" s="9">
        <v>0</v>
      </c>
      <c r="Q9" s="9">
        <v>2</v>
      </c>
      <c r="R9" s="9">
        <v>1</v>
      </c>
      <c r="S9" s="9">
        <v>1</v>
      </c>
      <c r="T9" s="9">
        <v>0</v>
      </c>
      <c r="U9" s="9">
        <v>0</v>
      </c>
      <c r="V9" s="9">
        <v>0</v>
      </c>
      <c r="W9" s="9">
        <v>108</v>
      </c>
      <c r="X9" s="9">
        <v>75</v>
      </c>
      <c r="Y9" s="9">
        <v>33</v>
      </c>
      <c r="Z9" s="9">
        <v>1</v>
      </c>
      <c r="AA9" s="9">
        <v>1</v>
      </c>
      <c r="AB9" s="9">
        <v>0</v>
      </c>
      <c r="AC9" s="9">
        <v>0</v>
      </c>
      <c r="AD9" s="9">
        <v>0</v>
      </c>
      <c r="AE9" s="9">
        <v>0</v>
      </c>
      <c r="AF9" s="9">
        <v>1</v>
      </c>
      <c r="AG9" s="9">
        <v>1</v>
      </c>
      <c r="AH9" s="10">
        <v>0</v>
      </c>
      <c r="AI9" s="8">
        <v>207</v>
      </c>
      <c r="AJ9" s="9">
        <v>141</v>
      </c>
      <c r="AK9" s="9">
        <v>66</v>
      </c>
      <c r="AL9" s="9">
        <v>1</v>
      </c>
      <c r="AM9" s="9">
        <v>0</v>
      </c>
      <c r="AN9" s="9">
        <v>1</v>
      </c>
      <c r="AO9" s="9">
        <v>7</v>
      </c>
      <c r="AP9" s="9">
        <v>6</v>
      </c>
      <c r="AQ9" s="9">
        <v>1</v>
      </c>
      <c r="AR9" s="9">
        <v>4</v>
      </c>
      <c r="AS9" s="9">
        <v>3</v>
      </c>
      <c r="AT9" s="9">
        <v>1</v>
      </c>
      <c r="AU9" s="9">
        <v>6</v>
      </c>
      <c r="AV9" s="9">
        <v>2</v>
      </c>
      <c r="AW9" s="9">
        <v>4</v>
      </c>
      <c r="AX9" s="9">
        <v>1</v>
      </c>
      <c r="AY9" s="9">
        <v>1</v>
      </c>
      <c r="AZ9" s="9">
        <v>0</v>
      </c>
      <c r="BA9" s="9">
        <v>180</v>
      </c>
      <c r="BB9" s="9">
        <v>124</v>
      </c>
      <c r="BC9" s="9">
        <v>56</v>
      </c>
      <c r="BD9" s="9">
        <v>0</v>
      </c>
      <c r="BE9" s="9">
        <v>0</v>
      </c>
      <c r="BF9" s="9">
        <v>0</v>
      </c>
      <c r="BG9" s="9">
        <v>4</v>
      </c>
      <c r="BH9" s="9">
        <v>3</v>
      </c>
      <c r="BI9" s="9">
        <v>1</v>
      </c>
      <c r="BJ9" s="9">
        <v>4</v>
      </c>
      <c r="BK9" s="9">
        <v>2</v>
      </c>
      <c r="BL9" s="10">
        <v>2</v>
      </c>
      <c r="BM9" s="8">
        <v>175</v>
      </c>
      <c r="BN9" s="9">
        <v>110</v>
      </c>
      <c r="BO9" s="9">
        <v>65</v>
      </c>
      <c r="BP9" s="9">
        <v>0</v>
      </c>
      <c r="BQ9" s="9">
        <v>0</v>
      </c>
      <c r="BR9" s="9">
        <v>0</v>
      </c>
      <c r="BS9" s="9">
        <v>12</v>
      </c>
      <c r="BT9" s="9">
        <v>7</v>
      </c>
      <c r="BU9" s="9">
        <v>5</v>
      </c>
      <c r="BV9" s="9">
        <v>0</v>
      </c>
      <c r="BW9" s="9">
        <v>0</v>
      </c>
      <c r="BX9" s="9">
        <v>0</v>
      </c>
      <c r="BY9" s="9">
        <v>10</v>
      </c>
      <c r="BZ9" s="9">
        <v>1</v>
      </c>
      <c r="CA9" s="9">
        <v>9</v>
      </c>
      <c r="CB9" s="9">
        <v>0</v>
      </c>
      <c r="CC9" s="9">
        <v>0</v>
      </c>
      <c r="CD9" s="9">
        <v>0</v>
      </c>
      <c r="CE9" s="9">
        <v>133</v>
      </c>
      <c r="CF9" s="9">
        <v>85</v>
      </c>
      <c r="CG9" s="9">
        <v>48</v>
      </c>
      <c r="CH9" s="9">
        <v>3</v>
      </c>
      <c r="CI9" s="9">
        <v>3</v>
      </c>
      <c r="CJ9" s="9">
        <v>0</v>
      </c>
      <c r="CK9" s="9">
        <v>6</v>
      </c>
      <c r="CL9" s="9">
        <v>6</v>
      </c>
      <c r="CM9" s="9">
        <v>0</v>
      </c>
      <c r="CN9" s="9">
        <v>11</v>
      </c>
      <c r="CO9" s="9">
        <v>8</v>
      </c>
      <c r="CP9" s="10">
        <v>3</v>
      </c>
      <c r="CQ9" s="8">
        <v>7</v>
      </c>
      <c r="CR9" s="9">
        <v>5</v>
      </c>
      <c r="CS9" s="9">
        <v>2</v>
      </c>
      <c r="CT9" s="9">
        <v>0</v>
      </c>
      <c r="CU9" s="9">
        <v>0</v>
      </c>
      <c r="CV9" s="9">
        <v>0</v>
      </c>
      <c r="CW9" s="9">
        <v>0</v>
      </c>
      <c r="CX9" s="9">
        <v>0</v>
      </c>
      <c r="CY9" s="9">
        <v>0</v>
      </c>
      <c r="CZ9" s="9">
        <v>1</v>
      </c>
      <c r="DA9" s="9">
        <v>1</v>
      </c>
      <c r="DB9" s="9">
        <v>0</v>
      </c>
      <c r="DC9" s="9">
        <v>1</v>
      </c>
      <c r="DD9" s="9">
        <v>1</v>
      </c>
      <c r="DE9" s="9">
        <v>0</v>
      </c>
      <c r="DF9" s="9">
        <v>0</v>
      </c>
      <c r="DG9" s="9">
        <v>0</v>
      </c>
      <c r="DH9" s="9">
        <v>0</v>
      </c>
      <c r="DI9" s="9">
        <v>5</v>
      </c>
      <c r="DJ9" s="9">
        <v>3</v>
      </c>
      <c r="DK9" s="9">
        <v>2</v>
      </c>
      <c r="DL9" s="9">
        <v>0</v>
      </c>
      <c r="DM9" s="9">
        <v>0</v>
      </c>
      <c r="DN9" s="9">
        <v>0</v>
      </c>
      <c r="DO9" s="9">
        <v>0</v>
      </c>
      <c r="DP9" s="9">
        <v>0</v>
      </c>
      <c r="DQ9" s="9">
        <v>0</v>
      </c>
      <c r="DR9" s="9">
        <v>0</v>
      </c>
      <c r="DS9" s="9">
        <v>0</v>
      </c>
      <c r="DT9" s="10">
        <v>0</v>
      </c>
      <c r="DU9" s="8">
        <v>70</v>
      </c>
      <c r="DV9" s="9">
        <v>44</v>
      </c>
      <c r="DW9" s="9">
        <v>26</v>
      </c>
      <c r="DX9" s="9">
        <v>0</v>
      </c>
      <c r="DY9" s="9">
        <v>0</v>
      </c>
      <c r="DZ9" s="9">
        <v>0</v>
      </c>
      <c r="EA9" s="9">
        <v>1</v>
      </c>
      <c r="EB9" s="9">
        <v>1</v>
      </c>
      <c r="EC9" s="9">
        <v>0</v>
      </c>
      <c r="ED9" s="9">
        <v>0</v>
      </c>
      <c r="EE9" s="9">
        <v>0</v>
      </c>
      <c r="EF9" s="9">
        <v>0</v>
      </c>
      <c r="EG9" s="9">
        <v>1</v>
      </c>
      <c r="EH9" s="9">
        <v>0</v>
      </c>
      <c r="EI9" s="9">
        <v>1</v>
      </c>
      <c r="EJ9" s="9">
        <v>0</v>
      </c>
      <c r="EK9" s="9">
        <v>0</v>
      </c>
      <c r="EL9" s="9">
        <v>0</v>
      </c>
      <c r="EM9" s="9">
        <v>66</v>
      </c>
      <c r="EN9" s="9">
        <v>42</v>
      </c>
      <c r="EO9" s="9">
        <v>24</v>
      </c>
      <c r="EP9" s="9">
        <v>1</v>
      </c>
      <c r="EQ9" s="9">
        <v>0</v>
      </c>
      <c r="ER9" s="9">
        <v>1</v>
      </c>
      <c r="ES9" s="9">
        <v>1</v>
      </c>
      <c r="ET9" s="9">
        <v>1</v>
      </c>
      <c r="EU9" s="9">
        <v>0</v>
      </c>
      <c r="EV9" s="9">
        <v>0</v>
      </c>
      <c r="EW9" s="9">
        <v>0</v>
      </c>
      <c r="EX9" s="10">
        <v>0</v>
      </c>
    </row>
    <row r="10" spans="1:154" ht="15.75" thickBot="1" x14ac:dyDescent="0.3">
      <c r="A10" s="2">
        <v>2012</v>
      </c>
      <c r="B10" s="2">
        <v>230737</v>
      </c>
      <c r="C10" t="s">
        <v>152</v>
      </c>
      <c r="D10" s="14">
        <f t="shared" si="0"/>
        <v>582</v>
      </c>
      <c r="E10" s="11">
        <v>119</v>
      </c>
      <c r="F10" s="12">
        <v>83</v>
      </c>
      <c r="G10" s="12">
        <v>36</v>
      </c>
      <c r="H10" s="12">
        <v>1</v>
      </c>
      <c r="I10" s="12">
        <v>1</v>
      </c>
      <c r="J10" s="12">
        <v>0</v>
      </c>
      <c r="K10" s="12">
        <v>3</v>
      </c>
      <c r="L10" s="12">
        <v>2</v>
      </c>
      <c r="M10" s="12">
        <v>1</v>
      </c>
      <c r="N10" s="12">
        <v>0</v>
      </c>
      <c r="O10" s="12">
        <v>0</v>
      </c>
      <c r="P10" s="12">
        <v>0</v>
      </c>
      <c r="Q10" s="12">
        <v>1</v>
      </c>
      <c r="R10" s="12">
        <v>0</v>
      </c>
      <c r="S10" s="12">
        <v>1</v>
      </c>
      <c r="T10" s="12">
        <v>0</v>
      </c>
      <c r="U10" s="12">
        <v>0</v>
      </c>
      <c r="V10" s="12">
        <v>0</v>
      </c>
      <c r="W10" s="12">
        <v>112</v>
      </c>
      <c r="X10" s="12">
        <v>78</v>
      </c>
      <c r="Y10" s="12">
        <v>34</v>
      </c>
      <c r="Z10" s="12">
        <v>1</v>
      </c>
      <c r="AA10" s="12">
        <v>1</v>
      </c>
      <c r="AB10" s="12">
        <v>0</v>
      </c>
      <c r="AC10" s="12">
        <v>0</v>
      </c>
      <c r="AD10" s="12">
        <v>0</v>
      </c>
      <c r="AE10" s="12">
        <v>0</v>
      </c>
      <c r="AF10" s="12">
        <v>1</v>
      </c>
      <c r="AG10" s="12">
        <v>1</v>
      </c>
      <c r="AH10" s="13">
        <v>0</v>
      </c>
      <c r="AI10" s="11">
        <v>192</v>
      </c>
      <c r="AJ10" s="12">
        <v>131</v>
      </c>
      <c r="AK10" s="12">
        <v>61</v>
      </c>
      <c r="AL10" s="12">
        <v>1</v>
      </c>
      <c r="AM10" s="12">
        <v>0</v>
      </c>
      <c r="AN10" s="12">
        <v>1</v>
      </c>
      <c r="AO10" s="12">
        <v>9</v>
      </c>
      <c r="AP10" s="12">
        <v>7</v>
      </c>
      <c r="AQ10" s="12">
        <v>2</v>
      </c>
      <c r="AR10" s="12">
        <v>3</v>
      </c>
      <c r="AS10" s="12">
        <v>3</v>
      </c>
      <c r="AT10" s="12">
        <v>0</v>
      </c>
      <c r="AU10" s="12">
        <v>7</v>
      </c>
      <c r="AV10" s="12">
        <v>3</v>
      </c>
      <c r="AW10" s="12">
        <v>4</v>
      </c>
      <c r="AX10" s="12">
        <v>0</v>
      </c>
      <c r="AY10" s="12">
        <v>0</v>
      </c>
      <c r="AZ10" s="12">
        <v>0</v>
      </c>
      <c r="BA10" s="12">
        <v>163</v>
      </c>
      <c r="BB10" s="12">
        <v>112</v>
      </c>
      <c r="BC10" s="12">
        <v>51</v>
      </c>
      <c r="BD10" s="12">
        <v>0</v>
      </c>
      <c r="BE10" s="12">
        <v>0</v>
      </c>
      <c r="BF10" s="12">
        <v>0</v>
      </c>
      <c r="BG10" s="12">
        <v>4</v>
      </c>
      <c r="BH10" s="12">
        <v>3</v>
      </c>
      <c r="BI10" s="12">
        <v>1</v>
      </c>
      <c r="BJ10" s="12">
        <v>5</v>
      </c>
      <c r="BK10" s="12">
        <v>3</v>
      </c>
      <c r="BL10" s="13">
        <v>2</v>
      </c>
      <c r="BM10" s="11">
        <v>178</v>
      </c>
      <c r="BN10" s="12">
        <v>116</v>
      </c>
      <c r="BO10" s="12">
        <v>62</v>
      </c>
      <c r="BP10" s="12">
        <v>0</v>
      </c>
      <c r="BQ10" s="12">
        <v>0</v>
      </c>
      <c r="BR10" s="12">
        <v>0</v>
      </c>
      <c r="BS10" s="12">
        <v>9</v>
      </c>
      <c r="BT10" s="12">
        <v>5</v>
      </c>
      <c r="BU10" s="12">
        <v>4</v>
      </c>
      <c r="BV10" s="12">
        <v>1</v>
      </c>
      <c r="BW10" s="12">
        <v>0</v>
      </c>
      <c r="BX10" s="12">
        <v>1</v>
      </c>
      <c r="BY10" s="12">
        <v>8</v>
      </c>
      <c r="BZ10" s="12">
        <v>1</v>
      </c>
      <c r="CA10" s="12">
        <v>7</v>
      </c>
      <c r="CB10" s="12">
        <v>0</v>
      </c>
      <c r="CC10" s="12">
        <v>0</v>
      </c>
      <c r="CD10" s="12">
        <v>0</v>
      </c>
      <c r="CE10" s="12">
        <v>136</v>
      </c>
      <c r="CF10" s="12">
        <v>91</v>
      </c>
      <c r="CG10" s="12">
        <v>45</v>
      </c>
      <c r="CH10" s="12">
        <v>3</v>
      </c>
      <c r="CI10" s="12">
        <v>3</v>
      </c>
      <c r="CJ10" s="12">
        <v>0</v>
      </c>
      <c r="CK10" s="12">
        <v>6</v>
      </c>
      <c r="CL10" s="12">
        <v>6</v>
      </c>
      <c r="CM10" s="12">
        <v>0</v>
      </c>
      <c r="CN10" s="12">
        <v>15</v>
      </c>
      <c r="CO10" s="12">
        <v>10</v>
      </c>
      <c r="CP10" s="13">
        <v>5</v>
      </c>
      <c r="CQ10" s="11">
        <v>11</v>
      </c>
      <c r="CR10" s="12">
        <v>4</v>
      </c>
      <c r="CS10" s="12">
        <v>7</v>
      </c>
      <c r="CT10" s="12">
        <v>0</v>
      </c>
      <c r="CU10" s="12">
        <v>0</v>
      </c>
      <c r="CV10" s="12">
        <v>0</v>
      </c>
      <c r="CW10" s="12">
        <v>0</v>
      </c>
      <c r="CX10" s="12">
        <v>0</v>
      </c>
      <c r="CY10" s="12">
        <v>0</v>
      </c>
      <c r="CZ10" s="12">
        <v>1</v>
      </c>
      <c r="DA10" s="12">
        <v>1</v>
      </c>
      <c r="DB10" s="12">
        <v>0</v>
      </c>
      <c r="DC10" s="12">
        <v>0</v>
      </c>
      <c r="DD10" s="12">
        <v>0</v>
      </c>
      <c r="DE10" s="12">
        <v>0</v>
      </c>
      <c r="DF10" s="12">
        <v>0</v>
      </c>
      <c r="DG10" s="12">
        <v>0</v>
      </c>
      <c r="DH10" s="12">
        <v>0</v>
      </c>
      <c r="DI10" s="12">
        <v>10</v>
      </c>
      <c r="DJ10" s="12">
        <v>3</v>
      </c>
      <c r="DK10" s="12">
        <v>7</v>
      </c>
      <c r="DL10" s="12">
        <v>0</v>
      </c>
      <c r="DM10" s="12">
        <v>0</v>
      </c>
      <c r="DN10" s="12">
        <v>0</v>
      </c>
      <c r="DO10" s="12">
        <v>0</v>
      </c>
      <c r="DP10" s="12">
        <v>0</v>
      </c>
      <c r="DQ10" s="12">
        <v>0</v>
      </c>
      <c r="DR10" s="12">
        <v>0</v>
      </c>
      <c r="DS10" s="12">
        <v>0</v>
      </c>
      <c r="DT10" s="13">
        <v>0</v>
      </c>
      <c r="DU10" s="11">
        <v>82</v>
      </c>
      <c r="DV10" s="12">
        <v>44</v>
      </c>
      <c r="DW10" s="12">
        <v>38</v>
      </c>
      <c r="DX10" s="12">
        <v>0</v>
      </c>
      <c r="DY10" s="12">
        <v>0</v>
      </c>
      <c r="DZ10" s="12">
        <v>0</v>
      </c>
      <c r="EA10" s="12">
        <v>0</v>
      </c>
      <c r="EB10" s="12">
        <v>0</v>
      </c>
      <c r="EC10" s="12">
        <v>0</v>
      </c>
      <c r="ED10" s="12">
        <v>1</v>
      </c>
      <c r="EE10" s="12">
        <v>1</v>
      </c>
      <c r="EF10" s="12">
        <v>0</v>
      </c>
      <c r="EG10" s="12">
        <v>4</v>
      </c>
      <c r="EH10" s="12">
        <v>2</v>
      </c>
      <c r="EI10" s="12">
        <v>2</v>
      </c>
      <c r="EJ10" s="12">
        <v>0</v>
      </c>
      <c r="EK10" s="12">
        <v>0</v>
      </c>
      <c r="EL10" s="12">
        <v>0</v>
      </c>
      <c r="EM10" s="12">
        <v>73</v>
      </c>
      <c r="EN10" s="12">
        <v>39</v>
      </c>
      <c r="EO10" s="12">
        <v>34</v>
      </c>
      <c r="EP10" s="12">
        <v>0</v>
      </c>
      <c r="EQ10" s="12">
        <v>0</v>
      </c>
      <c r="ER10" s="12">
        <v>0</v>
      </c>
      <c r="ES10" s="12">
        <v>1</v>
      </c>
      <c r="ET10" s="12">
        <v>1</v>
      </c>
      <c r="EU10" s="12">
        <v>0</v>
      </c>
      <c r="EV10" s="12">
        <v>3</v>
      </c>
      <c r="EW10" s="12">
        <v>1</v>
      </c>
      <c r="EX10" s="13">
        <v>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"/>
  <sheetViews>
    <sheetView workbookViewId="0">
      <selection activeCell="E5" sqref="E5:F5"/>
    </sheetView>
  </sheetViews>
  <sheetFormatPr defaultRowHeight="15" x14ac:dyDescent="0.25"/>
  <cols>
    <col min="1" max="2" width="9.140625" style="2"/>
    <col min="3" max="3" width="20.85546875" bestFit="1" customWidth="1"/>
  </cols>
  <sheetData>
    <row r="1" spans="1:33" x14ac:dyDescent="0.25">
      <c r="A1" s="2" t="s">
        <v>187</v>
      </c>
    </row>
    <row r="2" spans="1:33" s="1" customFormat="1" x14ac:dyDescent="0.25">
      <c r="A2" s="2" t="s">
        <v>155</v>
      </c>
      <c r="B2" s="16"/>
    </row>
    <row r="4" spans="1:33" s="1" customFormat="1" ht="150.75" thickBot="1" x14ac:dyDescent="0.3">
      <c r="A4" s="3" t="s">
        <v>153</v>
      </c>
      <c r="B4" s="3" t="s">
        <v>0</v>
      </c>
      <c r="C4" s="4" t="s">
        <v>1</v>
      </c>
      <c r="D4" s="17" t="s">
        <v>157</v>
      </c>
      <c r="E4" s="17" t="s">
        <v>158</v>
      </c>
      <c r="F4" s="17" t="s">
        <v>159</v>
      </c>
      <c r="G4" s="4" t="s">
        <v>160</v>
      </c>
      <c r="H4" s="4" t="s">
        <v>161</v>
      </c>
      <c r="I4" s="4" t="s">
        <v>162</v>
      </c>
      <c r="J4" s="4" t="s">
        <v>163</v>
      </c>
      <c r="K4" s="4" t="s">
        <v>164</v>
      </c>
      <c r="L4" s="4" t="s">
        <v>165</v>
      </c>
      <c r="M4" s="4" t="s">
        <v>166</v>
      </c>
      <c r="N4" s="4" t="s">
        <v>167</v>
      </c>
      <c r="O4" s="4" t="s">
        <v>168</v>
      </c>
      <c r="P4" s="4" t="s">
        <v>169</v>
      </c>
      <c r="Q4" s="4" t="s">
        <v>170</v>
      </c>
      <c r="R4" s="4" t="s">
        <v>171</v>
      </c>
      <c r="S4" s="4" t="s">
        <v>172</v>
      </c>
      <c r="T4" s="4" t="s">
        <v>173</v>
      </c>
      <c r="U4" s="4" t="s">
        <v>174</v>
      </c>
      <c r="V4" s="4" t="s">
        <v>175</v>
      </c>
      <c r="W4" s="4" t="s">
        <v>176</v>
      </c>
      <c r="X4" s="4" t="s">
        <v>177</v>
      </c>
      <c r="Y4" s="4" t="s">
        <v>178</v>
      </c>
      <c r="Z4" s="4" t="s">
        <v>179</v>
      </c>
      <c r="AA4" s="4" t="s">
        <v>180</v>
      </c>
      <c r="AB4" s="4" t="s">
        <v>181</v>
      </c>
      <c r="AC4" s="4" t="s">
        <v>182</v>
      </c>
      <c r="AD4" s="4" t="s">
        <v>183</v>
      </c>
      <c r="AE4" s="4" t="s">
        <v>184</v>
      </c>
      <c r="AF4" s="4" t="s">
        <v>185</v>
      </c>
      <c r="AG4" s="4" t="s">
        <v>186</v>
      </c>
    </row>
    <row r="5" spans="1:33" ht="15.75" thickTop="1" x14ac:dyDescent="0.25">
      <c r="A5" s="2">
        <v>2017</v>
      </c>
      <c r="B5" s="2">
        <v>230737</v>
      </c>
      <c r="C5" t="s">
        <v>152</v>
      </c>
      <c r="D5" s="18">
        <v>1998</v>
      </c>
      <c r="E5" s="18">
        <v>1121</v>
      </c>
      <c r="F5" s="18">
        <v>877</v>
      </c>
      <c r="G5">
        <v>14</v>
      </c>
      <c r="H5">
        <v>6</v>
      </c>
      <c r="I5">
        <v>8</v>
      </c>
      <c r="J5">
        <v>48</v>
      </c>
      <c r="K5">
        <v>28</v>
      </c>
      <c r="L5">
        <v>20</v>
      </c>
      <c r="M5">
        <v>15</v>
      </c>
      <c r="N5">
        <v>11</v>
      </c>
      <c r="O5">
        <v>4</v>
      </c>
      <c r="P5">
        <v>100</v>
      </c>
      <c r="Q5">
        <v>37</v>
      </c>
      <c r="R5">
        <v>63</v>
      </c>
      <c r="S5">
        <v>13</v>
      </c>
      <c r="T5">
        <v>8</v>
      </c>
      <c r="U5">
        <v>5</v>
      </c>
      <c r="V5">
        <v>1727</v>
      </c>
      <c r="W5">
        <v>981</v>
      </c>
      <c r="X5">
        <v>746</v>
      </c>
      <c r="Y5">
        <v>37</v>
      </c>
      <c r="Z5">
        <v>23</v>
      </c>
      <c r="AA5">
        <v>14</v>
      </c>
      <c r="AB5">
        <v>25</v>
      </c>
      <c r="AC5">
        <v>15</v>
      </c>
      <c r="AD5">
        <v>10</v>
      </c>
      <c r="AE5">
        <v>19</v>
      </c>
      <c r="AF5">
        <v>12</v>
      </c>
      <c r="AG5">
        <v>7</v>
      </c>
    </row>
    <row r="6" spans="1:33" x14ac:dyDescent="0.25">
      <c r="A6" s="2">
        <v>2016</v>
      </c>
      <c r="B6" s="2">
        <v>230738</v>
      </c>
      <c r="C6" t="s">
        <v>152</v>
      </c>
      <c r="D6" s="18">
        <v>1926</v>
      </c>
      <c r="E6" s="18">
        <v>1077</v>
      </c>
      <c r="F6" s="18">
        <v>849</v>
      </c>
      <c r="G6">
        <v>12</v>
      </c>
      <c r="H6">
        <v>5</v>
      </c>
      <c r="I6">
        <v>7</v>
      </c>
      <c r="J6">
        <v>47</v>
      </c>
      <c r="K6">
        <v>27</v>
      </c>
      <c r="L6">
        <v>20</v>
      </c>
      <c r="M6">
        <v>18</v>
      </c>
      <c r="N6">
        <v>12</v>
      </c>
      <c r="O6">
        <v>6</v>
      </c>
      <c r="P6">
        <v>97</v>
      </c>
      <c r="Q6">
        <v>39</v>
      </c>
      <c r="R6">
        <v>58</v>
      </c>
      <c r="S6">
        <v>10</v>
      </c>
      <c r="T6">
        <v>7</v>
      </c>
      <c r="U6">
        <v>3</v>
      </c>
      <c r="V6">
        <v>1660</v>
      </c>
      <c r="W6">
        <v>937</v>
      </c>
      <c r="X6">
        <v>723</v>
      </c>
      <c r="Y6">
        <v>34</v>
      </c>
      <c r="Z6">
        <v>22</v>
      </c>
      <c r="AA6">
        <v>12</v>
      </c>
      <c r="AB6">
        <v>23</v>
      </c>
      <c r="AC6">
        <v>14</v>
      </c>
      <c r="AD6">
        <v>9</v>
      </c>
      <c r="AE6">
        <v>25</v>
      </c>
      <c r="AF6">
        <v>14</v>
      </c>
      <c r="AG6">
        <v>11</v>
      </c>
    </row>
    <row r="7" spans="1:33" x14ac:dyDescent="0.25">
      <c r="A7" s="2">
        <v>2015</v>
      </c>
      <c r="B7" s="2">
        <v>230739</v>
      </c>
      <c r="C7" t="s">
        <v>152</v>
      </c>
      <c r="D7" s="18">
        <v>1858</v>
      </c>
      <c r="E7" s="18">
        <v>1032</v>
      </c>
      <c r="F7" s="18">
        <v>826</v>
      </c>
      <c r="G7">
        <v>11</v>
      </c>
      <c r="H7">
        <v>3</v>
      </c>
      <c r="I7">
        <v>8</v>
      </c>
      <c r="J7">
        <v>51</v>
      </c>
      <c r="K7">
        <v>28</v>
      </c>
      <c r="L7">
        <v>23</v>
      </c>
      <c r="M7">
        <v>15</v>
      </c>
      <c r="N7">
        <v>11</v>
      </c>
      <c r="O7">
        <v>4</v>
      </c>
      <c r="P7">
        <v>91</v>
      </c>
      <c r="Q7">
        <v>36</v>
      </c>
      <c r="R7">
        <v>55</v>
      </c>
      <c r="S7">
        <v>11</v>
      </c>
      <c r="T7">
        <v>7</v>
      </c>
      <c r="U7">
        <v>4</v>
      </c>
      <c r="V7">
        <v>1607</v>
      </c>
      <c r="W7">
        <v>901</v>
      </c>
      <c r="X7">
        <v>706</v>
      </c>
      <c r="Y7">
        <v>31</v>
      </c>
      <c r="Z7">
        <v>21</v>
      </c>
      <c r="AA7">
        <v>10</v>
      </c>
      <c r="AB7">
        <v>22</v>
      </c>
      <c r="AC7">
        <v>14</v>
      </c>
      <c r="AD7">
        <v>8</v>
      </c>
      <c r="AE7">
        <v>19</v>
      </c>
      <c r="AF7">
        <v>11</v>
      </c>
      <c r="AG7">
        <v>8</v>
      </c>
    </row>
    <row r="8" spans="1:33" x14ac:dyDescent="0.25">
      <c r="A8" s="2">
        <v>2014</v>
      </c>
      <c r="B8" s="2">
        <v>230740</v>
      </c>
      <c r="C8" t="s">
        <v>152</v>
      </c>
      <c r="D8" s="18">
        <v>1721</v>
      </c>
      <c r="E8" s="18">
        <v>968</v>
      </c>
      <c r="F8" s="18">
        <v>753</v>
      </c>
      <c r="G8">
        <v>13</v>
      </c>
      <c r="H8">
        <v>2</v>
      </c>
      <c r="I8">
        <v>11</v>
      </c>
      <c r="J8">
        <v>43</v>
      </c>
      <c r="K8">
        <v>27</v>
      </c>
      <c r="L8">
        <v>16</v>
      </c>
      <c r="M8">
        <v>13</v>
      </c>
      <c r="N8">
        <v>10</v>
      </c>
      <c r="O8">
        <v>3</v>
      </c>
      <c r="P8">
        <v>81</v>
      </c>
      <c r="Q8">
        <v>31</v>
      </c>
      <c r="R8">
        <v>50</v>
      </c>
      <c r="S8">
        <v>15</v>
      </c>
      <c r="T8">
        <v>6</v>
      </c>
      <c r="U8">
        <v>9</v>
      </c>
      <c r="V8">
        <v>1495</v>
      </c>
      <c r="W8">
        <v>852</v>
      </c>
      <c r="X8">
        <v>643</v>
      </c>
      <c r="Y8">
        <v>22</v>
      </c>
      <c r="Z8">
        <v>15</v>
      </c>
      <c r="AA8">
        <v>7</v>
      </c>
      <c r="AB8">
        <v>22</v>
      </c>
      <c r="AC8">
        <v>14</v>
      </c>
      <c r="AD8">
        <v>8</v>
      </c>
      <c r="AE8">
        <v>17</v>
      </c>
      <c r="AF8">
        <v>11</v>
      </c>
      <c r="AG8">
        <v>6</v>
      </c>
    </row>
    <row r="9" spans="1:33" x14ac:dyDescent="0.25">
      <c r="A9" s="2">
        <v>2013</v>
      </c>
      <c r="B9" s="2">
        <v>230741</v>
      </c>
      <c r="C9" t="s">
        <v>152</v>
      </c>
      <c r="D9" s="18">
        <v>1673</v>
      </c>
      <c r="E9" s="18">
        <v>958</v>
      </c>
      <c r="F9" s="18">
        <v>715</v>
      </c>
      <c r="G9">
        <v>13</v>
      </c>
      <c r="H9">
        <v>2</v>
      </c>
      <c r="I9">
        <v>11</v>
      </c>
      <c r="J9">
        <v>41</v>
      </c>
      <c r="K9">
        <v>24</v>
      </c>
      <c r="L9">
        <v>17</v>
      </c>
      <c r="M9">
        <v>10</v>
      </c>
      <c r="N9">
        <v>9</v>
      </c>
      <c r="O9">
        <v>1</v>
      </c>
      <c r="P9">
        <v>78</v>
      </c>
      <c r="Q9">
        <v>34</v>
      </c>
      <c r="R9">
        <v>44</v>
      </c>
      <c r="S9">
        <v>13</v>
      </c>
      <c r="T9">
        <v>7</v>
      </c>
      <c r="U9">
        <v>6</v>
      </c>
      <c r="V9">
        <v>1459</v>
      </c>
      <c r="W9">
        <v>839</v>
      </c>
      <c r="X9">
        <v>620</v>
      </c>
      <c r="Y9">
        <v>16</v>
      </c>
      <c r="Z9">
        <v>14</v>
      </c>
      <c r="AA9">
        <v>2</v>
      </c>
      <c r="AB9">
        <v>23</v>
      </c>
      <c r="AC9">
        <v>16</v>
      </c>
      <c r="AD9">
        <v>7</v>
      </c>
      <c r="AE9">
        <v>20</v>
      </c>
      <c r="AF9">
        <v>13</v>
      </c>
      <c r="AG9">
        <v>7</v>
      </c>
    </row>
    <row r="10" spans="1:33" x14ac:dyDescent="0.25">
      <c r="A10" s="2">
        <v>2012</v>
      </c>
      <c r="B10" s="2">
        <v>230742</v>
      </c>
      <c r="C10" t="s">
        <v>152</v>
      </c>
      <c r="D10" s="18">
        <v>1664</v>
      </c>
      <c r="E10" s="18">
        <v>944</v>
      </c>
      <c r="F10" s="18">
        <v>720</v>
      </c>
      <c r="G10">
        <v>12</v>
      </c>
      <c r="H10">
        <v>2</v>
      </c>
      <c r="I10">
        <v>10</v>
      </c>
      <c r="J10">
        <v>40</v>
      </c>
      <c r="K10">
        <v>22</v>
      </c>
      <c r="L10">
        <v>18</v>
      </c>
      <c r="M10">
        <v>10</v>
      </c>
      <c r="N10">
        <v>9</v>
      </c>
      <c r="O10">
        <v>1</v>
      </c>
      <c r="P10">
        <v>70</v>
      </c>
      <c r="Q10">
        <v>29</v>
      </c>
      <c r="R10">
        <v>41</v>
      </c>
      <c r="S10">
        <v>15</v>
      </c>
      <c r="T10">
        <v>6</v>
      </c>
      <c r="U10">
        <v>9</v>
      </c>
      <c r="V10">
        <v>1457</v>
      </c>
      <c r="W10">
        <v>836</v>
      </c>
      <c r="X10">
        <v>621</v>
      </c>
      <c r="Y10">
        <v>10</v>
      </c>
      <c r="Z10">
        <v>8</v>
      </c>
      <c r="AA10">
        <v>2</v>
      </c>
      <c r="AB10">
        <v>22</v>
      </c>
      <c r="AC10">
        <v>15</v>
      </c>
      <c r="AD10">
        <v>7</v>
      </c>
      <c r="AE10">
        <v>28</v>
      </c>
      <c r="AF10">
        <v>17</v>
      </c>
      <c r="AG10">
        <v>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5" x14ac:dyDescent="0.25"/>
  <cols>
    <col min="1" max="1" width="73.7109375" bestFit="1" customWidth="1"/>
    <col min="2" max="7" width="20.85546875" bestFit="1" customWidth="1"/>
  </cols>
  <sheetData>
    <row r="1" spans="1:7" x14ac:dyDescent="0.25">
      <c r="A1" t="s">
        <v>153</v>
      </c>
      <c r="B1">
        <v>2017</v>
      </c>
      <c r="C1">
        <v>2016</v>
      </c>
      <c r="D1">
        <v>2015</v>
      </c>
      <c r="E1">
        <v>2014</v>
      </c>
      <c r="F1">
        <v>2013</v>
      </c>
      <c r="G1">
        <v>2012</v>
      </c>
    </row>
    <row r="2" spans="1:7" x14ac:dyDescent="0.25">
      <c r="A2" t="s">
        <v>0</v>
      </c>
      <c r="B2">
        <v>230737</v>
      </c>
      <c r="C2">
        <v>230738</v>
      </c>
      <c r="D2">
        <v>230739</v>
      </c>
      <c r="E2">
        <v>230740</v>
      </c>
      <c r="F2">
        <v>230741</v>
      </c>
      <c r="G2">
        <v>230742</v>
      </c>
    </row>
    <row r="3" spans="1:7" ht="15.75" thickBot="1" x14ac:dyDescent="0.3">
      <c r="A3" t="s">
        <v>1</v>
      </c>
      <c r="B3" t="s">
        <v>152</v>
      </c>
      <c r="C3" t="s">
        <v>152</v>
      </c>
      <c r="D3" t="s">
        <v>152</v>
      </c>
      <c r="E3" t="s">
        <v>152</v>
      </c>
      <c r="F3" t="s">
        <v>152</v>
      </c>
      <c r="G3" t="s">
        <v>152</v>
      </c>
    </row>
    <row r="4" spans="1:7" x14ac:dyDescent="0.25">
      <c r="A4" s="19" t="s">
        <v>188</v>
      </c>
      <c r="B4" s="20">
        <v>1998</v>
      </c>
      <c r="C4" s="20">
        <v>1926</v>
      </c>
      <c r="D4" s="20">
        <v>1858</v>
      </c>
      <c r="E4" s="20">
        <v>1721</v>
      </c>
      <c r="F4" s="20">
        <v>1673</v>
      </c>
      <c r="G4" s="21">
        <v>1664</v>
      </c>
    </row>
    <row r="5" spans="1:7" x14ac:dyDescent="0.25">
      <c r="A5" s="8" t="s">
        <v>189</v>
      </c>
      <c r="B5" s="9">
        <v>1121</v>
      </c>
      <c r="C5" s="9">
        <v>1077</v>
      </c>
      <c r="D5" s="9">
        <v>1032</v>
      </c>
      <c r="E5" s="9">
        <v>968</v>
      </c>
      <c r="F5" s="9">
        <v>958</v>
      </c>
      <c r="G5" s="10">
        <v>944</v>
      </c>
    </row>
    <row r="6" spans="1:7" ht="15.75" thickBot="1" x14ac:dyDescent="0.3">
      <c r="A6" s="11" t="s">
        <v>190</v>
      </c>
      <c r="B6" s="12">
        <v>877</v>
      </c>
      <c r="C6" s="12">
        <v>849</v>
      </c>
      <c r="D6" s="12">
        <v>826</v>
      </c>
      <c r="E6" s="12">
        <v>753</v>
      </c>
      <c r="F6" s="12">
        <v>715</v>
      </c>
      <c r="G6" s="13">
        <v>720</v>
      </c>
    </row>
    <row r="7" spans="1:7" x14ac:dyDescent="0.25">
      <c r="A7" s="19" t="s">
        <v>191</v>
      </c>
      <c r="B7" s="20">
        <v>14</v>
      </c>
      <c r="C7" s="20">
        <v>12</v>
      </c>
      <c r="D7" s="20">
        <v>11</v>
      </c>
      <c r="E7" s="20">
        <v>13</v>
      </c>
      <c r="F7" s="20">
        <v>13</v>
      </c>
      <c r="G7" s="21">
        <v>12</v>
      </c>
    </row>
    <row r="8" spans="1:7" x14ac:dyDescent="0.25">
      <c r="A8" s="8" t="s">
        <v>192</v>
      </c>
      <c r="B8" s="9">
        <v>6</v>
      </c>
      <c r="C8" s="9">
        <v>5</v>
      </c>
      <c r="D8" s="9">
        <v>3</v>
      </c>
      <c r="E8" s="9">
        <v>2</v>
      </c>
      <c r="F8" s="9">
        <v>2</v>
      </c>
      <c r="G8" s="10">
        <v>2</v>
      </c>
    </row>
    <row r="9" spans="1:7" ht="15.75" thickBot="1" x14ac:dyDescent="0.3">
      <c r="A9" s="11" t="s">
        <v>193</v>
      </c>
      <c r="B9" s="12">
        <v>8</v>
      </c>
      <c r="C9" s="12">
        <v>7</v>
      </c>
      <c r="D9" s="12">
        <v>8</v>
      </c>
      <c r="E9" s="12">
        <v>11</v>
      </c>
      <c r="F9" s="12">
        <v>11</v>
      </c>
      <c r="G9" s="13">
        <v>10</v>
      </c>
    </row>
    <row r="10" spans="1:7" x14ac:dyDescent="0.25">
      <c r="A10" s="19" t="s">
        <v>194</v>
      </c>
      <c r="B10" s="20">
        <v>48</v>
      </c>
      <c r="C10" s="20">
        <v>47</v>
      </c>
      <c r="D10" s="20">
        <v>51</v>
      </c>
      <c r="E10" s="20">
        <v>43</v>
      </c>
      <c r="F10" s="20">
        <v>41</v>
      </c>
      <c r="G10" s="21">
        <v>40</v>
      </c>
    </row>
    <row r="11" spans="1:7" x14ac:dyDescent="0.25">
      <c r="A11" s="8" t="s">
        <v>195</v>
      </c>
      <c r="B11" s="9">
        <v>28</v>
      </c>
      <c r="C11" s="9">
        <v>27</v>
      </c>
      <c r="D11" s="9">
        <v>28</v>
      </c>
      <c r="E11" s="9">
        <v>27</v>
      </c>
      <c r="F11" s="9">
        <v>24</v>
      </c>
      <c r="G11" s="10">
        <v>22</v>
      </c>
    </row>
    <row r="12" spans="1:7" ht="15.75" thickBot="1" x14ac:dyDescent="0.3">
      <c r="A12" s="11" t="s">
        <v>196</v>
      </c>
      <c r="B12" s="12">
        <v>20</v>
      </c>
      <c r="C12" s="12">
        <v>20</v>
      </c>
      <c r="D12" s="12">
        <v>23</v>
      </c>
      <c r="E12" s="12">
        <v>16</v>
      </c>
      <c r="F12" s="12">
        <v>17</v>
      </c>
      <c r="G12" s="13">
        <v>18</v>
      </c>
    </row>
    <row r="13" spans="1:7" x14ac:dyDescent="0.25">
      <c r="A13" s="19" t="s">
        <v>197</v>
      </c>
      <c r="B13" s="20">
        <v>15</v>
      </c>
      <c r="C13" s="20">
        <v>18</v>
      </c>
      <c r="D13" s="20">
        <v>15</v>
      </c>
      <c r="E13" s="20">
        <v>13</v>
      </c>
      <c r="F13" s="20">
        <v>10</v>
      </c>
      <c r="G13" s="21">
        <v>10</v>
      </c>
    </row>
    <row r="14" spans="1:7" x14ac:dyDescent="0.25">
      <c r="A14" s="8" t="s">
        <v>198</v>
      </c>
      <c r="B14" s="9">
        <v>11</v>
      </c>
      <c r="C14" s="9">
        <v>12</v>
      </c>
      <c r="D14" s="9">
        <v>11</v>
      </c>
      <c r="E14" s="9">
        <v>10</v>
      </c>
      <c r="F14" s="9">
        <v>9</v>
      </c>
      <c r="G14" s="10">
        <v>9</v>
      </c>
    </row>
    <row r="15" spans="1:7" ht="15.75" thickBot="1" x14ac:dyDescent="0.3">
      <c r="A15" s="11" t="s">
        <v>199</v>
      </c>
      <c r="B15" s="12">
        <v>4</v>
      </c>
      <c r="C15" s="12">
        <v>6</v>
      </c>
      <c r="D15" s="12">
        <v>4</v>
      </c>
      <c r="E15" s="12">
        <v>3</v>
      </c>
      <c r="F15" s="12">
        <v>1</v>
      </c>
      <c r="G15" s="13">
        <v>1</v>
      </c>
    </row>
    <row r="16" spans="1:7" x14ac:dyDescent="0.25">
      <c r="A16" s="19" t="s">
        <v>200</v>
      </c>
      <c r="B16" s="20">
        <v>100</v>
      </c>
      <c r="C16" s="20">
        <v>97</v>
      </c>
      <c r="D16" s="20">
        <v>91</v>
      </c>
      <c r="E16" s="20">
        <v>81</v>
      </c>
      <c r="F16" s="20">
        <v>78</v>
      </c>
      <c r="G16" s="21">
        <v>70</v>
      </c>
    </row>
    <row r="17" spans="1:7" x14ac:dyDescent="0.25">
      <c r="A17" s="8" t="s">
        <v>201</v>
      </c>
      <c r="B17" s="9">
        <v>37</v>
      </c>
      <c r="C17" s="9">
        <v>39</v>
      </c>
      <c r="D17" s="9">
        <v>36</v>
      </c>
      <c r="E17" s="9">
        <v>31</v>
      </c>
      <c r="F17" s="9">
        <v>34</v>
      </c>
      <c r="G17" s="10">
        <v>29</v>
      </c>
    </row>
    <row r="18" spans="1:7" ht="15.75" thickBot="1" x14ac:dyDescent="0.3">
      <c r="A18" s="11" t="s">
        <v>202</v>
      </c>
      <c r="B18" s="12">
        <v>63</v>
      </c>
      <c r="C18" s="12">
        <v>58</v>
      </c>
      <c r="D18" s="12">
        <v>55</v>
      </c>
      <c r="E18" s="12">
        <v>50</v>
      </c>
      <c r="F18" s="12">
        <v>44</v>
      </c>
      <c r="G18" s="13">
        <v>41</v>
      </c>
    </row>
    <row r="19" spans="1:7" x14ac:dyDescent="0.25">
      <c r="A19" s="19" t="s">
        <v>203</v>
      </c>
      <c r="B19" s="20">
        <v>13</v>
      </c>
      <c r="C19" s="20">
        <v>10</v>
      </c>
      <c r="D19" s="20">
        <v>11</v>
      </c>
      <c r="E19" s="20">
        <v>15</v>
      </c>
      <c r="F19" s="20">
        <v>13</v>
      </c>
      <c r="G19" s="21">
        <v>15</v>
      </c>
    </row>
    <row r="20" spans="1:7" x14ac:dyDescent="0.25">
      <c r="A20" s="8" t="s">
        <v>204</v>
      </c>
      <c r="B20" s="9">
        <v>8</v>
      </c>
      <c r="C20" s="9">
        <v>7</v>
      </c>
      <c r="D20" s="9">
        <v>7</v>
      </c>
      <c r="E20" s="9">
        <v>6</v>
      </c>
      <c r="F20" s="9">
        <v>7</v>
      </c>
      <c r="G20" s="10">
        <v>6</v>
      </c>
    </row>
    <row r="21" spans="1:7" ht="15.75" thickBot="1" x14ac:dyDescent="0.3">
      <c r="A21" s="11" t="s">
        <v>205</v>
      </c>
      <c r="B21" s="12">
        <v>5</v>
      </c>
      <c r="C21" s="12">
        <v>3</v>
      </c>
      <c r="D21" s="12">
        <v>4</v>
      </c>
      <c r="E21" s="12">
        <v>9</v>
      </c>
      <c r="F21" s="12">
        <v>6</v>
      </c>
      <c r="G21" s="13">
        <v>9</v>
      </c>
    </row>
    <row r="22" spans="1:7" x14ac:dyDescent="0.25">
      <c r="A22" s="19" t="s">
        <v>206</v>
      </c>
      <c r="B22" s="20">
        <v>1727</v>
      </c>
      <c r="C22" s="20">
        <v>1660</v>
      </c>
      <c r="D22" s="20">
        <v>1607</v>
      </c>
      <c r="E22" s="20">
        <v>1495</v>
      </c>
      <c r="F22" s="20">
        <v>1459</v>
      </c>
      <c r="G22" s="21">
        <v>1457</v>
      </c>
    </row>
    <row r="23" spans="1:7" x14ac:dyDescent="0.25">
      <c r="A23" s="8" t="s">
        <v>207</v>
      </c>
      <c r="B23" s="9">
        <v>981</v>
      </c>
      <c r="C23" s="9">
        <v>937</v>
      </c>
      <c r="D23" s="9">
        <v>901</v>
      </c>
      <c r="E23" s="9">
        <v>852</v>
      </c>
      <c r="F23" s="9">
        <v>839</v>
      </c>
      <c r="G23" s="10">
        <v>836</v>
      </c>
    </row>
    <row r="24" spans="1:7" ht="15.75" thickBot="1" x14ac:dyDescent="0.3">
      <c r="A24" s="11" t="s">
        <v>208</v>
      </c>
      <c r="B24" s="12">
        <v>746</v>
      </c>
      <c r="C24" s="12">
        <v>723</v>
      </c>
      <c r="D24" s="12">
        <v>706</v>
      </c>
      <c r="E24" s="12">
        <v>643</v>
      </c>
      <c r="F24" s="12">
        <v>620</v>
      </c>
      <c r="G24" s="13">
        <v>621</v>
      </c>
    </row>
    <row r="25" spans="1:7" x14ac:dyDescent="0.25">
      <c r="A25" s="19" t="s">
        <v>209</v>
      </c>
      <c r="B25" s="20">
        <v>37</v>
      </c>
      <c r="C25" s="20">
        <v>34</v>
      </c>
      <c r="D25" s="20">
        <v>31</v>
      </c>
      <c r="E25" s="20">
        <v>22</v>
      </c>
      <c r="F25" s="20">
        <v>16</v>
      </c>
      <c r="G25" s="21">
        <v>10</v>
      </c>
    </row>
    <row r="26" spans="1:7" x14ac:dyDescent="0.25">
      <c r="A26" s="8" t="s">
        <v>210</v>
      </c>
      <c r="B26" s="9">
        <v>23</v>
      </c>
      <c r="C26" s="9">
        <v>22</v>
      </c>
      <c r="D26" s="9">
        <v>21</v>
      </c>
      <c r="E26" s="9">
        <v>15</v>
      </c>
      <c r="F26" s="9">
        <v>14</v>
      </c>
      <c r="G26" s="10">
        <v>8</v>
      </c>
    </row>
    <row r="27" spans="1:7" ht="15.75" thickBot="1" x14ac:dyDescent="0.3">
      <c r="A27" s="11" t="s">
        <v>211</v>
      </c>
      <c r="B27" s="12">
        <v>14</v>
      </c>
      <c r="C27" s="12">
        <v>12</v>
      </c>
      <c r="D27" s="12">
        <v>10</v>
      </c>
      <c r="E27" s="12">
        <v>7</v>
      </c>
      <c r="F27" s="12">
        <v>2</v>
      </c>
      <c r="G27" s="13">
        <v>2</v>
      </c>
    </row>
    <row r="28" spans="1:7" x14ac:dyDescent="0.25">
      <c r="A28" s="19" t="s">
        <v>212</v>
      </c>
      <c r="B28" s="20">
        <v>25</v>
      </c>
      <c r="C28" s="20">
        <v>23</v>
      </c>
      <c r="D28" s="20">
        <v>22</v>
      </c>
      <c r="E28" s="20">
        <v>22</v>
      </c>
      <c r="F28" s="20">
        <v>23</v>
      </c>
      <c r="G28" s="21">
        <v>22</v>
      </c>
    </row>
    <row r="29" spans="1:7" x14ac:dyDescent="0.25">
      <c r="A29" s="8" t="s">
        <v>213</v>
      </c>
      <c r="B29" s="9">
        <v>15</v>
      </c>
      <c r="C29" s="9">
        <v>14</v>
      </c>
      <c r="D29" s="9">
        <v>14</v>
      </c>
      <c r="E29" s="9">
        <v>14</v>
      </c>
      <c r="F29" s="9">
        <v>16</v>
      </c>
      <c r="G29" s="10">
        <v>15</v>
      </c>
    </row>
    <row r="30" spans="1:7" ht="15.75" thickBot="1" x14ac:dyDescent="0.3">
      <c r="A30" s="11" t="s">
        <v>214</v>
      </c>
      <c r="B30" s="12">
        <v>10</v>
      </c>
      <c r="C30" s="12">
        <v>9</v>
      </c>
      <c r="D30" s="12">
        <v>8</v>
      </c>
      <c r="E30" s="12">
        <v>8</v>
      </c>
      <c r="F30" s="12">
        <v>7</v>
      </c>
      <c r="G30" s="13">
        <v>7</v>
      </c>
    </row>
    <row r="31" spans="1:7" x14ac:dyDescent="0.25">
      <c r="A31" s="19" t="s">
        <v>215</v>
      </c>
      <c r="B31" s="20">
        <v>19</v>
      </c>
      <c r="C31" s="20">
        <v>25</v>
      </c>
      <c r="D31" s="20">
        <v>19</v>
      </c>
      <c r="E31" s="20">
        <v>17</v>
      </c>
      <c r="F31" s="20">
        <v>20</v>
      </c>
      <c r="G31" s="21">
        <v>28</v>
      </c>
    </row>
    <row r="32" spans="1:7" x14ac:dyDescent="0.25">
      <c r="A32" s="8" t="s">
        <v>216</v>
      </c>
      <c r="B32" s="9">
        <v>12</v>
      </c>
      <c r="C32" s="9">
        <v>14</v>
      </c>
      <c r="D32" s="9">
        <v>11</v>
      </c>
      <c r="E32" s="9">
        <v>11</v>
      </c>
      <c r="F32" s="9">
        <v>13</v>
      </c>
      <c r="G32" s="10">
        <v>17</v>
      </c>
    </row>
    <row r="33" spans="1:7" ht="15.75" thickBot="1" x14ac:dyDescent="0.3">
      <c r="A33" s="11" t="s">
        <v>217</v>
      </c>
      <c r="B33" s="12">
        <v>7</v>
      </c>
      <c r="C33" s="12">
        <v>11</v>
      </c>
      <c r="D33" s="12">
        <v>8</v>
      </c>
      <c r="E33" s="12">
        <v>6</v>
      </c>
      <c r="F33" s="12">
        <v>7</v>
      </c>
      <c r="G33" s="13">
        <v>11</v>
      </c>
    </row>
  </sheetData>
  <pageMargins left="0.7" right="0.7" top="0.75" bottom="0.75" header="0.3" footer="0.3"/>
  <pageSetup scale="6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4"/>
  <sheetViews>
    <sheetView workbookViewId="0">
      <pane xSplit="1" ySplit="3" topLeftCell="B49" activePane="bottomRight" state="frozen"/>
      <selection pane="topRight" activeCell="B1" sqref="B1"/>
      <selection pane="bottomLeft" activeCell="A4" sqref="A4"/>
      <selection pane="bottomRight" activeCell="D93" sqref="D93"/>
    </sheetView>
  </sheetViews>
  <sheetFormatPr defaultRowHeight="15" x14ac:dyDescent="0.25"/>
  <cols>
    <col min="1" max="1" width="65.7109375" style="23" bestFit="1" customWidth="1"/>
    <col min="2" max="7" width="20.85546875" style="23" bestFit="1" customWidth="1"/>
    <col min="8" max="16384" width="9.140625" style="23"/>
  </cols>
  <sheetData>
    <row r="1" spans="1:7" x14ac:dyDescent="0.25">
      <c r="A1" s="22" t="s">
        <v>153</v>
      </c>
      <c r="B1" s="22">
        <v>2017</v>
      </c>
      <c r="C1" s="22">
        <v>2016</v>
      </c>
      <c r="D1" s="22">
        <v>2015</v>
      </c>
      <c r="E1" s="22">
        <v>2014</v>
      </c>
      <c r="F1" s="22">
        <v>2013</v>
      </c>
      <c r="G1" s="22">
        <v>2012</v>
      </c>
    </row>
    <row r="2" spans="1:7" x14ac:dyDescent="0.25">
      <c r="A2" s="22" t="s">
        <v>0</v>
      </c>
      <c r="B2" s="22">
        <v>230737</v>
      </c>
      <c r="C2" s="22">
        <v>230737</v>
      </c>
      <c r="D2" s="22">
        <v>230737</v>
      </c>
      <c r="E2" s="22">
        <v>230737</v>
      </c>
      <c r="F2" s="22">
        <v>230737</v>
      </c>
      <c r="G2" s="22">
        <v>230737</v>
      </c>
    </row>
    <row r="3" spans="1:7" ht="15.75" thickBot="1" x14ac:dyDescent="0.3">
      <c r="A3" s="23" t="s">
        <v>1</v>
      </c>
      <c r="B3" s="23" t="s">
        <v>152</v>
      </c>
      <c r="C3" s="23" t="s">
        <v>152</v>
      </c>
      <c r="D3" s="23" t="s">
        <v>152</v>
      </c>
      <c r="E3" s="23" t="s">
        <v>152</v>
      </c>
      <c r="F3" s="23" t="s">
        <v>152</v>
      </c>
      <c r="G3" s="23" t="s">
        <v>152</v>
      </c>
    </row>
    <row r="4" spans="1:7" ht="15.75" thickBot="1" x14ac:dyDescent="0.3">
      <c r="A4" s="31" t="s">
        <v>156</v>
      </c>
      <c r="B4" s="29">
        <f t="shared" ref="B4:G4" si="0">SUM(B5,B35,B65,B95,B125)</f>
        <v>696</v>
      </c>
      <c r="C4" s="29">
        <f t="shared" si="0"/>
        <v>670</v>
      </c>
      <c r="D4" s="29">
        <f t="shared" si="0"/>
        <v>642</v>
      </c>
      <c r="E4" s="29">
        <f t="shared" si="0"/>
        <v>590</v>
      </c>
      <c r="F4" s="29">
        <f t="shared" si="0"/>
        <v>576</v>
      </c>
      <c r="G4" s="30">
        <f t="shared" si="0"/>
        <v>582</v>
      </c>
    </row>
    <row r="5" spans="1:7" x14ac:dyDescent="0.25">
      <c r="A5" s="31" t="s">
        <v>247</v>
      </c>
      <c r="B5" s="29">
        <v>118</v>
      </c>
      <c r="C5" s="29">
        <v>115</v>
      </c>
      <c r="D5" s="29">
        <v>119</v>
      </c>
      <c r="E5" s="29">
        <v>112</v>
      </c>
      <c r="F5" s="29">
        <v>117</v>
      </c>
      <c r="G5" s="30">
        <v>119</v>
      </c>
    </row>
    <row r="6" spans="1:7" x14ac:dyDescent="0.25">
      <c r="A6" s="24" t="s">
        <v>218</v>
      </c>
      <c r="B6" s="23">
        <v>81</v>
      </c>
      <c r="C6" s="23">
        <v>79</v>
      </c>
      <c r="D6" s="23">
        <v>81</v>
      </c>
      <c r="E6" s="23">
        <v>74</v>
      </c>
      <c r="F6" s="23">
        <v>81</v>
      </c>
      <c r="G6" s="25">
        <v>83</v>
      </c>
    </row>
    <row r="7" spans="1:7" ht="15.75" thickBot="1" x14ac:dyDescent="0.3">
      <c r="A7" s="26" t="s">
        <v>219</v>
      </c>
      <c r="B7" s="27">
        <v>37</v>
      </c>
      <c r="C7" s="27">
        <v>36</v>
      </c>
      <c r="D7" s="27">
        <v>38</v>
      </c>
      <c r="E7" s="27">
        <v>38</v>
      </c>
      <c r="F7" s="27">
        <v>36</v>
      </c>
      <c r="G7" s="28">
        <v>36</v>
      </c>
    </row>
    <row r="8" spans="1:7" x14ac:dyDescent="0.25">
      <c r="A8" s="31" t="s">
        <v>220</v>
      </c>
      <c r="B8" s="29">
        <v>1</v>
      </c>
      <c r="C8" s="29">
        <v>1</v>
      </c>
      <c r="D8" s="29">
        <v>1</v>
      </c>
      <c r="E8" s="29">
        <v>1</v>
      </c>
      <c r="F8" s="29">
        <v>1</v>
      </c>
      <c r="G8" s="30">
        <v>1</v>
      </c>
    </row>
    <row r="9" spans="1:7" x14ac:dyDescent="0.25">
      <c r="A9" s="24" t="s">
        <v>221</v>
      </c>
      <c r="B9" s="23">
        <v>1</v>
      </c>
      <c r="C9" s="23">
        <v>1</v>
      </c>
      <c r="D9" s="23">
        <v>1</v>
      </c>
      <c r="E9" s="23">
        <v>1</v>
      </c>
      <c r="F9" s="23">
        <v>1</v>
      </c>
      <c r="G9" s="25">
        <v>1</v>
      </c>
    </row>
    <row r="10" spans="1:7" ht="15.75" thickBot="1" x14ac:dyDescent="0.3">
      <c r="A10" s="26" t="s">
        <v>222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8">
        <v>0</v>
      </c>
    </row>
    <row r="11" spans="1:7" x14ac:dyDescent="0.25">
      <c r="A11" s="31" t="s">
        <v>223</v>
      </c>
      <c r="B11" s="29">
        <v>6</v>
      </c>
      <c r="C11" s="29">
        <v>5</v>
      </c>
      <c r="D11" s="29">
        <v>5</v>
      </c>
      <c r="E11" s="29">
        <v>4</v>
      </c>
      <c r="F11" s="29">
        <v>4</v>
      </c>
      <c r="G11" s="30">
        <v>3</v>
      </c>
    </row>
    <row r="12" spans="1:7" x14ac:dyDescent="0.25">
      <c r="A12" s="24" t="s">
        <v>224</v>
      </c>
      <c r="B12" s="23">
        <v>4</v>
      </c>
      <c r="C12" s="23">
        <v>3</v>
      </c>
      <c r="D12" s="23">
        <v>3</v>
      </c>
      <c r="E12" s="23">
        <v>2</v>
      </c>
      <c r="F12" s="23">
        <v>2</v>
      </c>
      <c r="G12" s="25">
        <v>2</v>
      </c>
    </row>
    <row r="13" spans="1:7" ht="15.75" thickBot="1" x14ac:dyDescent="0.3">
      <c r="A13" s="26" t="s">
        <v>225</v>
      </c>
      <c r="B13" s="27">
        <v>2</v>
      </c>
      <c r="C13" s="27">
        <v>2</v>
      </c>
      <c r="D13" s="27">
        <v>2</v>
      </c>
      <c r="E13" s="27">
        <v>2</v>
      </c>
      <c r="F13" s="27">
        <v>2</v>
      </c>
      <c r="G13" s="28">
        <v>1</v>
      </c>
    </row>
    <row r="14" spans="1:7" x14ac:dyDescent="0.25">
      <c r="A14" s="31" t="s">
        <v>226</v>
      </c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30">
        <v>0</v>
      </c>
    </row>
    <row r="15" spans="1:7" x14ac:dyDescent="0.25">
      <c r="A15" s="24" t="s">
        <v>227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5">
        <v>0</v>
      </c>
    </row>
    <row r="16" spans="1:7" ht="15.75" thickBot="1" x14ac:dyDescent="0.3">
      <c r="A16" s="26" t="s">
        <v>228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8">
        <v>0</v>
      </c>
    </row>
    <row r="17" spans="1:7" x14ac:dyDescent="0.25">
      <c r="A17" s="31" t="s">
        <v>229</v>
      </c>
      <c r="B17" s="29">
        <v>4</v>
      </c>
      <c r="C17" s="29">
        <v>3</v>
      </c>
      <c r="D17" s="29">
        <v>3</v>
      </c>
      <c r="E17" s="29">
        <v>1</v>
      </c>
      <c r="F17" s="29">
        <v>2</v>
      </c>
      <c r="G17" s="30">
        <v>1</v>
      </c>
    </row>
    <row r="18" spans="1:7" x14ac:dyDescent="0.25">
      <c r="A18" s="24" t="s">
        <v>230</v>
      </c>
      <c r="B18" s="23">
        <v>2</v>
      </c>
      <c r="C18" s="23">
        <v>2</v>
      </c>
      <c r="D18" s="23">
        <v>2</v>
      </c>
      <c r="E18" s="23">
        <v>1</v>
      </c>
      <c r="F18" s="23">
        <v>1</v>
      </c>
      <c r="G18" s="25">
        <v>0</v>
      </c>
    </row>
    <row r="19" spans="1:7" ht="15.75" thickBot="1" x14ac:dyDescent="0.3">
      <c r="A19" s="26" t="s">
        <v>231</v>
      </c>
      <c r="B19" s="27">
        <v>2</v>
      </c>
      <c r="C19" s="27">
        <v>1</v>
      </c>
      <c r="D19" s="27">
        <v>1</v>
      </c>
      <c r="E19" s="27">
        <v>0</v>
      </c>
      <c r="F19" s="27">
        <v>1</v>
      </c>
      <c r="G19" s="28">
        <v>1</v>
      </c>
    </row>
    <row r="20" spans="1:7" x14ac:dyDescent="0.25">
      <c r="A20" s="31" t="s">
        <v>232</v>
      </c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30">
        <v>0</v>
      </c>
    </row>
    <row r="21" spans="1:7" x14ac:dyDescent="0.25">
      <c r="A21" s="24" t="s">
        <v>233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5">
        <v>0</v>
      </c>
    </row>
    <row r="22" spans="1:7" ht="15.75" thickBot="1" x14ac:dyDescent="0.3">
      <c r="A22" s="26" t="s">
        <v>234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8">
        <v>0</v>
      </c>
    </row>
    <row r="23" spans="1:7" x14ac:dyDescent="0.25">
      <c r="A23" s="31" t="s">
        <v>235</v>
      </c>
      <c r="B23" s="29">
        <v>103</v>
      </c>
      <c r="C23" s="29">
        <v>102</v>
      </c>
      <c r="D23" s="29">
        <v>106</v>
      </c>
      <c r="E23" s="29">
        <v>102</v>
      </c>
      <c r="F23" s="29">
        <v>108</v>
      </c>
      <c r="G23" s="30">
        <v>112</v>
      </c>
    </row>
    <row r="24" spans="1:7" x14ac:dyDescent="0.25">
      <c r="A24" s="24" t="s">
        <v>236</v>
      </c>
      <c r="B24" s="23">
        <v>72</v>
      </c>
      <c r="C24" s="23">
        <v>71</v>
      </c>
      <c r="D24" s="23">
        <v>73</v>
      </c>
      <c r="E24" s="23">
        <v>68</v>
      </c>
      <c r="F24" s="23">
        <v>75</v>
      </c>
      <c r="G24" s="25">
        <v>78</v>
      </c>
    </row>
    <row r="25" spans="1:7" ht="15.75" thickBot="1" x14ac:dyDescent="0.3">
      <c r="A25" s="26" t="s">
        <v>237</v>
      </c>
      <c r="B25" s="27">
        <v>31</v>
      </c>
      <c r="C25" s="27">
        <v>31</v>
      </c>
      <c r="D25" s="27">
        <v>33</v>
      </c>
      <c r="E25" s="27">
        <v>34</v>
      </c>
      <c r="F25" s="27">
        <v>33</v>
      </c>
      <c r="G25" s="28">
        <v>34</v>
      </c>
    </row>
    <row r="26" spans="1:7" x14ac:dyDescent="0.25">
      <c r="A26" s="31" t="s">
        <v>238</v>
      </c>
      <c r="B26" s="29">
        <v>1</v>
      </c>
      <c r="C26" s="29">
        <v>1</v>
      </c>
      <c r="D26" s="29">
        <v>1</v>
      </c>
      <c r="E26" s="29">
        <v>1</v>
      </c>
      <c r="F26" s="29">
        <v>1</v>
      </c>
      <c r="G26" s="30">
        <v>1</v>
      </c>
    </row>
    <row r="27" spans="1:7" x14ac:dyDescent="0.25">
      <c r="A27" s="24" t="s">
        <v>239</v>
      </c>
      <c r="B27" s="23">
        <v>1</v>
      </c>
      <c r="C27" s="23">
        <v>1</v>
      </c>
      <c r="D27" s="23">
        <v>1</v>
      </c>
      <c r="E27" s="23">
        <v>1</v>
      </c>
      <c r="F27" s="23">
        <v>1</v>
      </c>
      <c r="G27" s="25">
        <v>1</v>
      </c>
    </row>
    <row r="28" spans="1:7" ht="15.75" thickBot="1" x14ac:dyDescent="0.3">
      <c r="A28" s="26" t="s">
        <v>240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8">
        <v>0</v>
      </c>
    </row>
    <row r="29" spans="1:7" x14ac:dyDescent="0.25">
      <c r="A29" s="31" t="s">
        <v>241</v>
      </c>
      <c r="B29" s="29">
        <v>2</v>
      </c>
      <c r="C29" s="29">
        <v>2</v>
      </c>
      <c r="D29" s="29">
        <v>2</v>
      </c>
      <c r="E29" s="29">
        <v>2</v>
      </c>
      <c r="F29" s="29">
        <v>0</v>
      </c>
      <c r="G29" s="30">
        <v>0</v>
      </c>
    </row>
    <row r="30" spans="1:7" x14ac:dyDescent="0.25">
      <c r="A30" s="24" t="s">
        <v>242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5">
        <v>0</v>
      </c>
    </row>
    <row r="31" spans="1:7" ht="15.75" thickBot="1" x14ac:dyDescent="0.3">
      <c r="A31" s="26" t="s">
        <v>243</v>
      </c>
      <c r="B31" s="27">
        <v>2</v>
      </c>
      <c r="C31" s="27">
        <v>2</v>
      </c>
      <c r="D31" s="27">
        <v>2</v>
      </c>
      <c r="E31" s="27">
        <v>2</v>
      </c>
      <c r="F31" s="27">
        <v>0</v>
      </c>
      <c r="G31" s="28">
        <v>0</v>
      </c>
    </row>
    <row r="32" spans="1:7" x14ac:dyDescent="0.25">
      <c r="A32" s="31" t="s">
        <v>244</v>
      </c>
      <c r="B32" s="29">
        <v>1</v>
      </c>
      <c r="C32" s="29">
        <v>1</v>
      </c>
      <c r="D32" s="29">
        <v>1</v>
      </c>
      <c r="E32" s="29">
        <v>1</v>
      </c>
      <c r="F32" s="29">
        <v>1</v>
      </c>
      <c r="G32" s="30">
        <v>1</v>
      </c>
    </row>
    <row r="33" spans="1:7" x14ac:dyDescent="0.25">
      <c r="A33" s="24" t="s">
        <v>245</v>
      </c>
      <c r="B33" s="23">
        <v>1</v>
      </c>
      <c r="C33" s="23">
        <v>1</v>
      </c>
      <c r="D33" s="23">
        <v>1</v>
      </c>
      <c r="E33" s="23">
        <v>1</v>
      </c>
      <c r="F33" s="23">
        <v>1</v>
      </c>
      <c r="G33" s="25">
        <v>1</v>
      </c>
    </row>
    <row r="34" spans="1:7" ht="15.75" thickBot="1" x14ac:dyDescent="0.3">
      <c r="A34" s="26" t="s">
        <v>246</v>
      </c>
      <c r="B34" s="27">
        <v>0</v>
      </c>
      <c r="C34" s="27">
        <v>0</v>
      </c>
      <c r="D34" s="27">
        <v>0</v>
      </c>
      <c r="E34" s="27">
        <v>0</v>
      </c>
      <c r="F34" s="27">
        <v>0</v>
      </c>
      <c r="G34" s="28">
        <v>0</v>
      </c>
    </row>
    <row r="35" spans="1:7" x14ac:dyDescent="0.25">
      <c r="A35" s="31" t="s">
        <v>248</v>
      </c>
      <c r="B35" s="29">
        <v>266</v>
      </c>
      <c r="C35" s="29">
        <v>241</v>
      </c>
      <c r="D35" s="29">
        <v>226</v>
      </c>
      <c r="E35" s="29">
        <v>235</v>
      </c>
      <c r="F35" s="29">
        <v>207</v>
      </c>
      <c r="G35" s="30">
        <v>192</v>
      </c>
    </row>
    <row r="36" spans="1:7" x14ac:dyDescent="0.25">
      <c r="A36" s="24" t="s">
        <v>249</v>
      </c>
      <c r="B36" s="23">
        <v>185</v>
      </c>
      <c r="C36" s="23">
        <v>167</v>
      </c>
      <c r="D36" s="23">
        <v>156</v>
      </c>
      <c r="E36" s="23">
        <v>163</v>
      </c>
      <c r="F36" s="23">
        <v>141</v>
      </c>
      <c r="G36" s="25">
        <v>131</v>
      </c>
    </row>
    <row r="37" spans="1:7" ht="15.75" thickBot="1" x14ac:dyDescent="0.3">
      <c r="A37" s="26" t="s">
        <v>250</v>
      </c>
      <c r="B37" s="27">
        <v>81</v>
      </c>
      <c r="C37" s="27">
        <v>74</v>
      </c>
      <c r="D37" s="27">
        <v>70</v>
      </c>
      <c r="E37" s="27">
        <v>72</v>
      </c>
      <c r="F37" s="27">
        <v>66</v>
      </c>
      <c r="G37" s="28">
        <v>61</v>
      </c>
    </row>
    <row r="38" spans="1:7" x14ac:dyDescent="0.25">
      <c r="A38" s="31" t="s">
        <v>251</v>
      </c>
      <c r="B38" s="29">
        <v>1</v>
      </c>
      <c r="C38" s="29">
        <v>1</v>
      </c>
      <c r="D38" s="29">
        <v>1</v>
      </c>
      <c r="E38" s="29">
        <v>1</v>
      </c>
      <c r="F38" s="29">
        <v>1</v>
      </c>
      <c r="G38" s="30">
        <v>1</v>
      </c>
    </row>
    <row r="39" spans="1:7" x14ac:dyDescent="0.25">
      <c r="A39" s="24" t="s">
        <v>252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  <c r="G39" s="25">
        <v>0</v>
      </c>
    </row>
    <row r="40" spans="1:7" ht="15.75" thickBot="1" x14ac:dyDescent="0.3">
      <c r="A40" s="26" t="s">
        <v>253</v>
      </c>
      <c r="B40" s="27">
        <v>1</v>
      </c>
      <c r="C40" s="27">
        <v>1</v>
      </c>
      <c r="D40" s="27">
        <v>1</v>
      </c>
      <c r="E40" s="27">
        <v>1</v>
      </c>
      <c r="F40" s="27">
        <v>1</v>
      </c>
      <c r="G40" s="28">
        <v>1</v>
      </c>
    </row>
    <row r="41" spans="1:7" x14ac:dyDescent="0.25">
      <c r="A41" s="31" t="s">
        <v>254</v>
      </c>
      <c r="B41" s="29">
        <v>18</v>
      </c>
      <c r="C41" s="29">
        <v>15</v>
      </c>
      <c r="D41" s="29">
        <v>16</v>
      </c>
      <c r="E41" s="29">
        <v>15</v>
      </c>
      <c r="F41" s="29">
        <v>7</v>
      </c>
      <c r="G41" s="30">
        <v>9</v>
      </c>
    </row>
    <row r="42" spans="1:7" x14ac:dyDescent="0.25">
      <c r="A42" s="24" t="s">
        <v>255</v>
      </c>
      <c r="B42" s="23">
        <v>13</v>
      </c>
      <c r="C42" s="23">
        <v>11</v>
      </c>
      <c r="D42" s="23">
        <v>11</v>
      </c>
      <c r="E42" s="23">
        <v>10</v>
      </c>
      <c r="F42" s="23">
        <v>6</v>
      </c>
      <c r="G42" s="25">
        <v>7</v>
      </c>
    </row>
    <row r="43" spans="1:7" ht="15.75" thickBot="1" x14ac:dyDescent="0.3">
      <c r="A43" s="26" t="s">
        <v>256</v>
      </c>
      <c r="B43" s="27">
        <v>5</v>
      </c>
      <c r="C43" s="27">
        <v>4</v>
      </c>
      <c r="D43" s="27">
        <v>5</v>
      </c>
      <c r="E43" s="27">
        <v>5</v>
      </c>
      <c r="F43" s="27">
        <v>1</v>
      </c>
      <c r="G43" s="28">
        <v>2</v>
      </c>
    </row>
    <row r="44" spans="1:7" x14ac:dyDescent="0.25">
      <c r="A44" s="31" t="s">
        <v>257</v>
      </c>
      <c r="B44" s="29">
        <v>4</v>
      </c>
      <c r="C44" s="29">
        <v>4</v>
      </c>
      <c r="D44" s="29">
        <v>4</v>
      </c>
      <c r="E44" s="29">
        <v>4</v>
      </c>
      <c r="F44" s="29">
        <v>4</v>
      </c>
      <c r="G44" s="30">
        <v>3</v>
      </c>
    </row>
    <row r="45" spans="1:7" x14ac:dyDescent="0.25">
      <c r="A45" s="24" t="s">
        <v>258</v>
      </c>
      <c r="B45" s="23">
        <v>3</v>
      </c>
      <c r="C45" s="23">
        <v>3</v>
      </c>
      <c r="D45" s="23">
        <v>3</v>
      </c>
      <c r="E45" s="23">
        <v>3</v>
      </c>
      <c r="F45" s="23">
        <v>3</v>
      </c>
      <c r="G45" s="25">
        <v>3</v>
      </c>
    </row>
    <row r="46" spans="1:7" ht="15.75" thickBot="1" x14ac:dyDescent="0.3">
      <c r="A46" s="26" t="s">
        <v>259</v>
      </c>
      <c r="B46" s="27">
        <v>1</v>
      </c>
      <c r="C46" s="27">
        <v>1</v>
      </c>
      <c r="D46" s="27">
        <v>1</v>
      </c>
      <c r="E46" s="27">
        <v>1</v>
      </c>
      <c r="F46" s="27">
        <v>1</v>
      </c>
      <c r="G46" s="28">
        <v>0</v>
      </c>
    </row>
    <row r="47" spans="1:7" x14ac:dyDescent="0.25">
      <c r="A47" s="31" t="s">
        <v>260</v>
      </c>
      <c r="B47" s="29">
        <v>8</v>
      </c>
      <c r="C47" s="29">
        <v>6</v>
      </c>
      <c r="D47" s="29">
        <v>6</v>
      </c>
      <c r="E47" s="29">
        <v>9</v>
      </c>
      <c r="F47" s="29">
        <v>6</v>
      </c>
      <c r="G47" s="30">
        <v>7</v>
      </c>
    </row>
    <row r="48" spans="1:7" x14ac:dyDescent="0.25">
      <c r="A48" s="24" t="s">
        <v>261</v>
      </c>
      <c r="B48" s="23">
        <v>2</v>
      </c>
      <c r="C48" s="23">
        <v>2</v>
      </c>
      <c r="D48" s="23">
        <v>2</v>
      </c>
      <c r="E48" s="23">
        <v>3</v>
      </c>
      <c r="F48" s="23">
        <v>2</v>
      </c>
      <c r="G48" s="25">
        <v>3</v>
      </c>
    </row>
    <row r="49" spans="1:7" ht="15.75" thickBot="1" x14ac:dyDescent="0.3">
      <c r="A49" s="26" t="s">
        <v>262</v>
      </c>
      <c r="B49" s="27">
        <v>6</v>
      </c>
      <c r="C49" s="27">
        <v>4</v>
      </c>
      <c r="D49" s="27">
        <v>4</v>
      </c>
      <c r="E49" s="27">
        <v>6</v>
      </c>
      <c r="F49" s="27">
        <v>4</v>
      </c>
      <c r="G49" s="28">
        <v>4</v>
      </c>
    </row>
    <row r="50" spans="1:7" x14ac:dyDescent="0.25">
      <c r="A50" s="31" t="s">
        <v>263</v>
      </c>
      <c r="B50" s="29">
        <v>1</v>
      </c>
      <c r="C50" s="29">
        <v>1</v>
      </c>
      <c r="D50" s="29">
        <v>1</v>
      </c>
      <c r="E50" s="29">
        <v>1</v>
      </c>
      <c r="F50" s="29">
        <v>1</v>
      </c>
      <c r="G50" s="30">
        <v>0</v>
      </c>
    </row>
    <row r="51" spans="1:7" x14ac:dyDescent="0.25">
      <c r="A51" s="24" t="s">
        <v>264</v>
      </c>
      <c r="B51" s="23">
        <v>1</v>
      </c>
      <c r="C51" s="23">
        <v>1</v>
      </c>
      <c r="D51" s="23">
        <v>1</v>
      </c>
      <c r="E51" s="23">
        <v>1</v>
      </c>
      <c r="F51" s="23">
        <v>1</v>
      </c>
      <c r="G51" s="25">
        <v>0</v>
      </c>
    </row>
    <row r="52" spans="1:7" ht="15.75" thickBot="1" x14ac:dyDescent="0.3">
      <c r="A52" s="26" t="s">
        <v>265</v>
      </c>
      <c r="B52" s="27">
        <v>0</v>
      </c>
      <c r="C52" s="27">
        <v>0</v>
      </c>
      <c r="D52" s="27">
        <v>0</v>
      </c>
      <c r="E52" s="27">
        <v>0</v>
      </c>
      <c r="F52" s="27">
        <v>0</v>
      </c>
      <c r="G52" s="28">
        <v>0</v>
      </c>
    </row>
    <row r="53" spans="1:7" x14ac:dyDescent="0.25">
      <c r="A53" s="31" t="s">
        <v>266</v>
      </c>
      <c r="B53" s="29">
        <v>223</v>
      </c>
      <c r="C53" s="29">
        <v>206</v>
      </c>
      <c r="D53" s="29">
        <v>191</v>
      </c>
      <c r="E53" s="29">
        <v>196</v>
      </c>
      <c r="F53" s="29">
        <v>180</v>
      </c>
      <c r="G53" s="30">
        <v>163</v>
      </c>
    </row>
    <row r="54" spans="1:7" x14ac:dyDescent="0.25">
      <c r="A54" s="24" t="s">
        <v>267</v>
      </c>
      <c r="B54" s="23">
        <v>155</v>
      </c>
      <c r="C54" s="23">
        <v>142</v>
      </c>
      <c r="D54" s="23">
        <v>132</v>
      </c>
      <c r="E54" s="23">
        <v>137</v>
      </c>
      <c r="F54" s="23">
        <v>124</v>
      </c>
      <c r="G54" s="25">
        <v>112</v>
      </c>
    </row>
    <row r="55" spans="1:7" ht="15.75" thickBot="1" x14ac:dyDescent="0.3">
      <c r="A55" s="26" t="s">
        <v>268</v>
      </c>
      <c r="B55" s="27">
        <v>68</v>
      </c>
      <c r="C55" s="27">
        <v>64</v>
      </c>
      <c r="D55" s="27">
        <v>59</v>
      </c>
      <c r="E55" s="27">
        <v>59</v>
      </c>
      <c r="F55" s="27">
        <v>56</v>
      </c>
      <c r="G55" s="28">
        <v>51</v>
      </c>
    </row>
    <row r="56" spans="1:7" x14ac:dyDescent="0.25">
      <c r="A56" s="31" t="s">
        <v>269</v>
      </c>
      <c r="B56" s="29">
        <v>2</v>
      </c>
      <c r="C56" s="29">
        <v>1</v>
      </c>
      <c r="D56" s="29">
        <v>1</v>
      </c>
      <c r="E56" s="29">
        <v>0</v>
      </c>
      <c r="F56" s="29">
        <v>0</v>
      </c>
      <c r="G56" s="30">
        <v>0</v>
      </c>
    </row>
    <row r="57" spans="1:7" x14ac:dyDescent="0.25">
      <c r="A57" s="24" t="s">
        <v>270</v>
      </c>
      <c r="B57" s="23">
        <v>2</v>
      </c>
      <c r="C57" s="23">
        <v>1</v>
      </c>
      <c r="D57" s="23">
        <v>1</v>
      </c>
      <c r="E57" s="23">
        <v>0</v>
      </c>
      <c r="F57" s="23">
        <v>0</v>
      </c>
      <c r="G57" s="25">
        <v>0</v>
      </c>
    </row>
    <row r="58" spans="1:7" ht="15.75" thickBot="1" x14ac:dyDescent="0.3">
      <c r="A58" s="26" t="s">
        <v>271</v>
      </c>
      <c r="B58" s="27">
        <v>0</v>
      </c>
      <c r="C58" s="27">
        <v>0</v>
      </c>
      <c r="D58" s="27">
        <v>0</v>
      </c>
      <c r="E58" s="27">
        <v>0</v>
      </c>
      <c r="F58" s="27">
        <v>0</v>
      </c>
      <c r="G58" s="28">
        <v>0</v>
      </c>
    </row>
    <row r="59" spans="1:7" x14ac:dyDescent="0.25">
      <c r="A59" s="31" t="s">
        <v>272</v>
      </c>
      <c r="B59" s="29">
        <v>7</v>
      </c>
      <c r="C59" s="29">
        <v>6</v>
      </c>
      <c r="D59" s="29">
        <v>5</v>
      </c>
      <c r="E59" s="29">
        <v>6</v>
      </c>
      <c r="F59" s="29">
        <v>4</v>
      </c>
      <c r="G59" s="30">
        <v>4</v>
      </c>
    </row>
    <row r="60" spans="1:7" x14ac:dyDescent="0.25">
      <c r="A60" s="24" t="s">
        <v>273</v>
      </c>
      <c r="B60" s="23">
        <v>7</v>
      </c>
      <c r="C60" s="23">
        <v>6</v>
      </c>
      <c r="D60" s="23">
        <v>5</v>
      </c>
      <c r="E60" s="23">
        <v>6</v>
      </c>
      <c r="F60" s="23">
        <v>3</v>
      </c>
      <c r="G60" s="25">
        <v>3</v>
      </c>
    </row>
    <row r="61" spans="1:7" ht="15.75" thickBot="1" x14ac:dyDescent="0.3">
      <c r="A61" s="26" t="s">
        <v>274</v>
      </c>
      <c r="B61" s="27">
        <v>0</v>
      </c>
      <c r="C61" s="27">
        <v>0</v>
      </c>
      <c r="D61" s="27">
        <v>0</v>
      </c>
      <c r="E61" s="27">
        <v>0</v>
      </c>
      <c r="F61" s="27">
        <v>1</v>
      </c>
      <c r="G61" s="28">
        <v>1</v>
      </c>
    </row>
    <row r="62" spans="1:7" x14ac:dyDescent="0.25">
      <c r="A62" s="31" t="s">
        <v>275</v>
      </c>
      <c r="B62" s="29">
        <v>2</v>
      </c>
      <c r="C62" s="29">
        <v>1</v>
      </c>
      <c r="D62" s="29">
        <v>1</v>
      </c>
      <c r="E62" s="29">
        <v>3</v>
      </c>
      <c r="F62" s="29">
        <v>4</v>
      </c>
      <c r="G62" s="30">
        <v>5</v>
      </c>
    </row>
    <row r="63" spans="1:7" x14ac:dyDescent="0.25">
      <c r="A63" s="24" t="s">
        <v>276</v>
      </c>
      <c r="B63" s="23">
        <v>2</v>
      </c>
      <c r="C63" s="23">
        <v>1</v>
      </c>
      <c r="D63" s="23">
        <v>1</v>
      </c>
      <c r="E63" s="23">
        <v>3</v>
      </c>
      <c r="F63" s="23">
        <v>2</v>
      </c>
      <c r="G63" s="25">
        <v>3</v>
      </c>
    </row>
    <row r="64" spans="1:7" ht="15.75" thickBot="1" x14ac:dyDescent="0.3">
      <c r="A64" s="26" t="s">
        <v>277</v>
      </c>
      <c r="B64" s="27">
        <v>0</v>
      </c>
      <c r="C64" s="27">
        <v>0</v>
      </c>
      <c r="D64" s="27">
        <v>0</v>
      </c>
      <c r="E64" s="27">
        <v>0</v>
      </c>
      <c r="F64" s="27">
        <v>2</v>
      </c>
      <c r="G64" s="28">
        <v>2</v>
      </c>
    </row>
    <row r="65" spans="1:7" x14ac:dyDescent="0.25">
      <c r="A65" s="31" t="s">
        <v>278</v>
      </c>
      <c r="B65" s="29">
        <v>177</v>
      </c>
      <c r="C65" s="29">
        <v>195</v>
      </c>
      <c r="D65" s="29">
        <v>172</v>
      </c>
      <c r="E65" s="29">
        <v>147</v>
      </c>
      <c r="F65" s="29">
        <v>175</v>
      </c>
      <c r="G65" s="30">
        <v>178</v>
      </c>
    </row>
    <row r="66" spans="1:7" x14ac:dyDescent="0.25">
      <c r="A66" s="24" t="s">
        <v>279</v>
      </c>
      <c r="B66" s="23">
        <v>102</v>
      </c>
      <c r="C66" s="23">
        <v>117</v>
      </c>
      <c r="D66" s="23">
        <v>101</v>
      </c>
      <c r="E66" s="23">
        <v>90</v>
      </c>
      <c r="F66" s="23">
        <v>110</v>
      </c>
      <c r="G66" s="25">
        <v>116</v>
      </c>
    </row>
    <row r="67" spans="1:7" ht="15.75" thickBot="1" x14ac:dyDescent="0.3">
      <c r="A67" s="26" t="s">
        <v>280</v>
      </c>
      <c r="B67" s="27">
        <v>75</v>
      </c>
      <c r="C67" s="27">
        <v>78</v>
      </c>
      <c r="D67" s="27">
        <v>71</v>
      </c>
      <c r="E67" s="27">
        <v>57</v>
      </c>
      <c r="F67" s="27">
        <v>65</v>
      </c>
      <c r="G67" s="28">
        <v>62</v>
      </c>
    </row>
    <row r="68" spans="1:7" x14ac:dyDescent="0.25">
      <c r="A68" s="31" t="s">
        <v>281</v>
      </c>
      <c r="B68" s="29">
        <v>1</v>
      </c>
      <c r="C68" s="29">
        <v>1</v>
      </c>
      <c r="D68" s="29">
        <v>1</v>
      </c>
      <c r="E68" s="29">
        <v>0</v>
      </c>
      <c r="F68" s="29">
        <v>0</v>
      </c>
      <c r="G68" s="30">
        <v>0</v>
      </c>
    </row>
    <row r="69" spans="1:7" x14ac:dyDescent="0.25">
      <c r="A69" s="24" t="s">
        <v>282</v>
      </c>
      <c r="B69" s="23">
        <v>1</v>
      </c>
      <c r="C69" s="23">
        <v>1</v>
      </c>
      <c r="D69" s="23">
        <v>1</v>
      </c>
      <c r="E69" s="23">
        <v>0</v>
      </c>
      <c r="F69" s="23">
        <v>0</v>
      </c>
      <c r="G69" s="25">
        <v>0</v>
      </c>
    </row>
    <row r="70" spans="1:7" ht="15.75" thickBot="1" x14ac:dyDescent="0.3">
      <c r="A70" s="26" t="s">
        <v>283</v>
      </c>
      <c r="B70" s="27">
        <v>0</v>
      </c>
      <c r="C70" s="27">
        <v>0</v>
      </c>
      <c r="D70" s="27">
        <v>0</v>
      </c>
      <c r="E70" s="27">
        <v>0</v>
      </c>
      <c r="F70" s="27">
        <v>0</v>
      </c>
      <c r="G70" s="28">
        <v>0</v>
      </c>
    </row>
    <row r="71" spans="1:7" x14ac:dyDescent="0.25">
      <c r="A71" s="31" t="s">
        <v>284</v>
      </c>
      <c r="B71" s="29">
        <v>6</v>
      </c>
      <c r="C71" s="29">
        <v>9</v>
      </c>
      <c r="D71" s="29">
        <v>8</v>
      </c>
      <c r="E71" s="29">
        <v>8</v>
      </c>
      <c r="F71" s="29">
        <v>12</v>
      </c>
      <c r="G71" s="30">
        <v>9</v>
      </c>
    </row>
    <row r="72" spans="1:7" x14ac:dyDescent="0.25">
      <c r="A72" s="24" t="s">
        <v>285</v>
      </c>
      <c r="B72" s="23">
        <v>1</v>
      </c>
      <c r="C72" s="23">
        <v>3</v>
      </c>
      <c r="D72" s="23">
        <v>3</v>
      </c>
      <c r="E72" s="23">
        <v>5</v>
      </c>
      <c r="F72" s="23">
        <v>7</v>
      </c>
      <c r="G72" s="25">
        <v>5</v>
      </c>
    </row>
    <row r="73" spans="1:7" ht="15.75" thickBot="1" x14ac:dyDescent="0.3">
      <c r="A73" s="26" t="s">
        <v>286</v>
      </c>
      <c r="B73" s="27">
        <v>5</v>
      </c>
      <c r="C73" s="27">
        <v>6</v>
      </c>
      <c r="D73" s="27">
        <v>5</v>
      </c>
      <c r="E73" s="27">
        <v>3</v>
      </c>
      <c r="F73" s="27">
        <v>5</v>
      </c>
      <c r="G73" s="28">
        <v>4</v>
      </c>
    </row>
    <row r="74" spans="1:7" x14ac:dyDescent="0.25">
      <c r="A74" s="31" t="s">
        <v>287</v>
      </c>
      <c r="B74" s="29">
        <v>2</v>
      </c>
      <c r="C74" s="29">
        <v>2</v>
      </c>
      <c r="D74" s="29">
        <v>2</v>
      </c>
      <c r="E74" s="29">
        <v>0</v>
      </c>
      <c r="F74" s="29">
        <v>0</v>
      </c>
      <c r="G74" s="30">
        <v>1</v>
      </c>
    </row>
    <row r="75" spans="1:7" x14ac:dyDescent="0.25">
      <c r="A75" s="24" t="s">
        <v>288</v>
      </c>
      <c r="B75" s="23">
        <v>2</v>
      </c>
      <c r="C75" s="23">
        <v>2</v>
      </c>
      <c r="D75" s="23">
        <v>2</v>
      </c>
      <c r="E75" s="23">
        <v>0</v>
      </c>
      <c r="F75" s="23">
        <v>0</v>
      </c>
      <c r="G75" s="25">
        <v>0</v>
      </c>
    </row>
    <row r="76" spans="1:7" ht="15.75" thickBot="1" x14ac:dyDescent="0.3">
      <c r="A76" s="26" t="s">
        <v>289</v>
      </c>
      <c r="B76" s="27">
        <v>0</v>
      </c>
      <c r="C76" s="27">
        <v>0</v>
      </c>
      <c r="D76" s="27">
        <v>0</v>
      </c>
      <c r="E76" s="27">
        <v>0</v>
      </c>
      <c r="F76" s="27">
        <v>0</v>
      </c>
      <c r="G76" s="28">
        <v>1</v>
      </c>
    </row>
    <row r="77" spans="1:7" x14ac:dyDescent="0.25">
      <c r="A77" s="31" t="s">
        <v>290</v>
      </c>
      <c r="B77" s="29">
        <v>8</v>
      </c>
      <c r="C77" s="29">
        <v>11</v>
      </c>
      <c r="D77" s="29">
        <v>10</v>
      </c>
      <c r="E77" s="29">
        <v>8</v>
      </c>
      <c r="F77" s="29">
        <v>10</v>
      </c>
      <c r="G77" s="30">
        <v>8</v>
      </c>
    </row>
    <row r="78" spans="1:7" x14ac:dyDescent="0.25">
      <c r="A78" s="24" t="s">
        <v>291</v>
      </c>
      <c r="B78" s="23">
        <v>2</v>
      </c>
      <c r="C78" s="23">
        <v>3</v>
      </c>
      <c r="D78" s="23">
        <v>2</v>
      </c>
      <c r="E78" s="23">
        <v>1</v>
      </c>
      <c r="F78" s="23">
        <v>1</v>
      </c>
      <c r="G78" s="25">
        <v>1</v>
      </c>
    </row>
    <row r="79" spans="1:7" ht="15.75" thickBot="1" x14ac:dyDescent="0.3">
      <c r="A79" s="26" t="s">
        <v>292</v>
      </c>
      <c r="B79" s="27">
        <v>6</v>
      </c>
      <c r="C79" s="27">
        <v>8</v>
      </c>
      <c r="D79" s="27">
        <v>8</v>
      </c>
      <c r="E79" s="27">
        <v>7</v>
      </c>
      <c r="F79" s="27">
        <v>9</v>
      </c>
      <c r="G79" s="28">
        <v>7</v>
      </c>
    </row>
    <row r="80" spans="1:7" x14ac:dyDescent="0.25">
      <c r="A80" s="31" t="s">
        <v>293</v>
      </c>
      <c r="B80" s="29">
        <v>0</v>
      </c>
      <c r="C80" s="29">
        <v>0</v>
      </c>
      <c r="D80" s="29">
        <v>0</v>
      </c>
      <c r="E80" s="29">
        <v>0</v>
      </c>
      <c r="F80" s="29">
        <v>0</v>
      </c>
      <c r="G80" s="30">
        <v>0</v>
      </c>
    </row>
    <row r="81" spans="1:7" x14ac:dyDescent="0.25">
      <c r="A81" s="24" t="s">
        <v>294</v>
      </c>
      <c r="B81" s="23">
        <v>0</v>
      </c>
      <c r="C81" s="23">
        <v>0</v>
      </c>
      <c r="D81" s="23">
        <v>0</v>
      </c>
      <c r="E81" s="23">
        <v>0</v>
      </c>
      <c r="F81" s="23">
        <v>0</v>
      </c>
      <c r="G81" s="25">
        <v>0</v>
      </c>
    </row>
    <row r="82" spans="1:7" ht="15.75" thickBot="1" x14ac:dyDescent="0.3">
      <c r="A82" s="26" t="s">
        <v>295</v>
      </c>
      <c r="B82" s="27">
        <v>0</v>
      </c>
      <c r="C82" s="27">
        <v>0</v>
      </c>
      <c r="D82" s="27">
        <v>0</v>
      </c>
      <c r="E82" s="27">
        <v>0</v>
      </c>
      <c r="F82" s="27">
        <v>0</v>
      </c>
      <c r="G82" s="28">
        <v>0</v>
      </c>
    </row>
    <row r="83" spans="1:7" x14ac:dyDescent="0.25">
      <c r="A83" s="31" t="s">
        <v>296</v>
      </c>
      <c r="B83" s="29">
        <v>141</v>
      </c>
      <c r="C83" s="29">
        <v>148</v>
      </c>
      <c r="D83" s="29">
        <v>131</v>
      </c>
      <c r="E83" s="29">
        <v>116</v>
      </c>
      <c r="F83" s="29">
        <v>133</v>
      </c>
      <c r="G83" s="30">
        <v>136</v>
      </c>
    </row>
    <row r="84" spans="1:7" x14ac:dyDescent="0.25">
      <c r="A84" s="24" t="s">
        <v>297</v>
      </c>
      <c r="B84" s="23">
        <v>86</v>
      </c>
      <c r="C84" s="23">
        <v>94</v>
      </c>
      <c r="D84" s="23">
        <v>81</v>
      </c>
      <c r="E84" s="23">
        <v>73</v>
      </c>
      <c r="F84" s="23">
        <v>85</v>
      </c>
      <c r="G84" s="25">
        <v>91</v>
      </c>
    </row>
    <row r="85" spans="1:7" ht="15.75" thickBot="1" x14ac:dyDescent="0.3">
      <c r="A85" s="26" t="s">
        <v>298</v>
      </c>
      <c r="B85" s="27">
        <v>55</v>
      </c>
      <c r="C85" s="27">
        <v>54</v>
      </c>
      <c r="D85" s="27">
        <v>50</v>
      </c>
      <c r="E85" s="27">
        <v>43</v>
      </c>
      <c r="F85" s="27">
        <v>48</v>
      </c>
      <c r="G85" s="28">
        <v>45</v>
      </c>
    </row>
    <row r="86" spans="1:7" x14ac:dyDescent="0.25">
      <c r="A86" s="31" t="s">
        <v>299</v>
      </c>
      <c r="B86" s="29">
        <v>6</v>
      </c>
      <c r="C86" s="29">
        <v>6</v>
      </c>
      <c r="D86" s="29">
        <v>4</v>
      </c>
      <c r="E86" s="29">
        <v>3</v>
      </c>
      <c r="F86" s="29">
        <v>3</v>
      </c>
      <c r="G86" s="30">
        <v>3</v>
      </c>
    </row>
    <row r="87" spans="1:7" x14ac:dyDescent="0.25">
      <c r="A87" s="24" t="s">
        <v>300</v>
      </c>
      <c r="B87" s="23">
        <v>3</v>
      </c>
      <c r="C87" s="23">
        <v>4</v>
      </c>
      <c r="D87" s="23">
        <v>3</v>
      </c>
      <c r="E87" s="23">
        <v>3</v>
      </c>
      <c r="F87" s="23">
        <v>3</v>
      </c>
      <c r="G87" s="25">
        <v>3</v>
      </c>
    </row>
    <row r="88" spans="1:7" ht="15.75" thickBot="1" x14ac:dyDescent="0.3">
      <c r="A88" s="26" t="s">
        <v>301</v>
      </c>
      <c r="B88" s="27">
        <v>3</v>
      </c>
      <c r="C88" s="27">
        <v>2</v>
      </c>
      <c r="D88" s="27">
        <v>1</v>
      </c>
      <c r="E88" s="27">
        <v>0</v>
      </c>
      <c r="F88" s="27">
        <v>0</v>
      </c>
      <c r="G88" s="28">
        <v>0</v>
      </c>
    </row>
    <row r="89" spans="1:7" x14ac:dyDescent="0.25">
      <c r="A89" s="31" t="s">
        <v>302</v>
      </c>
      <c r="B89" s="29">
        <v>0</v>
      </c>
      <c r="C89" s="29">
        <v>1</v>
      </c>
      <c r="D89" s="29">
        <v>2</v>
      </c>
      <c r="E89" s="29">
        <v>2</v>
      </c>
      <c r="F89" s="29">
        <v>6</v>
      </c>
      <c r="G89" s="30">
        <v>6</v>
      </c>
    </row>
    <row r="90" spans="1:7" x14ac:dyDescent="0.25">
      <c r="A90" s="24" t="s">
        <v>303</v>
      </c>
      <c r="B90" s="23">
        <v>0</v>
      </c>
      <c r="C90" s="23">
        <v>1</v>
      </c>
      <c r="D90" s="23">
        <v>2</v>
      </c>
      <c r="E90" s="23">
        <v>2</v>
      </c>
      <c r="F90" s="23">
        <v>6</v>
      </c>
      <c r="G90" s="25">
        <v>6</v>
      </c>
    </row>
    <row r="91" spans="1:7" ht="15.75" thickBot="1" x14ac:dyDescent="0.3">
      <c r="A91" s="26" t="s">
        <v>304</v>
      </c>
      <c r="B91" s="27">
        <v>0</v>
      </c>
      <c r="C91" s="27">
        <v>0</v>
      </c>
      <c r="D91" s="27">
        <v>0</v>
      </c>
      <c r="E91" s="27">
        <v>0</v>
      </c>
      <c r="F91" s="27">
        <v>0</v>
      </c>
      <c r="G91" s="28">
        <v>0</v>
      </c>
    </row>
    <row r="92" spans="1:7" x14ac:dyDescent="0.25">
      <c r="A92" s="31" t="s">
        <v>305</v>
      </c>
      <c r="B92" s="29">
        <v>13</v>
      </c>
      <c r="C92" s="29">
        <v>17</v>
      </c>
      <c r="D92" s="29">
        <v>14</v>
      </c>
      <c r="E92" s="29">
        <v>10</v>
      </c>
      <c r="F92" s="29">
        <v>11</v>
      </c>
      <c r="G92" s="30">
        <v>15</v>
      </c>
    </row>
    <row r="93" spans="1:7" x14ac:dyDescent="0.25">
      <c r="A93" s="24" t="s">
        <v>306</v>
      </c>
      <c r="B93" s="23">
        <v>7</v>
      </c>
      <c r="C93" s="23">
        <v>9</v>
      </c>
      <c r="D93" s="23">
        <v>7</v>
      </c>
      <c r="E93" s="23">
        <v>6</v>
      </c>
      <c r="F93" s="23">
        <v>8</v>
      </c>
      <c r="G93" s="25">
        <v>10</v>
      </c>
    </row>
    <row r="94" spans="1:7" ht="15.75" thickBot="1" x14ac:dyDescent="0.3">
      <c r="A94" s="26" t="s">
        <v>307</v>
      </c>
      <c r="B94" s="27">
        <v>6</v>
      </c>
      <c r="C94" s="27">
        <v>8</v>
      </c>
      <c r="D94" s="27">
        <v>7</v>
      </c>
      <c r="E94" s="27">
        <v>4</v>
      </c>
      <c r="F94" s="27">
        <v>3</v>
      </c>
      <c r="G94" s="28">
        <v>5</v>
      </c>
    </row>
    <row r="95" spans="1:7" x14ac:dyDescent="0.25">
      <c r="A95" s="31" t="s">
        <v>308</v>
      </c>
      <c r="B95" s="29">
        <v>1</v>
      </c>
      <c r="C95" s="29">
        <v>4</v>
      </c>
      <c r="D95" s="29">
        <v>6</v>
      </c>
      <c r="E95" s="29">
        <v>6</v>
      </c>
      <c r="F95" s="29">
        <v>7</v>
      </c>
      <c r="G95" s="30">
        <v>11</v>
      </c>
    </row>
    <row r="96" spans="1:7" x14ac:dyDescent="0.25">
      <c r="A96" s="24" t="s">
        <v>309</v>
      </c>
      <c r="B96" s="23">
        <v>1</v>
      </c>
      <c r="C96" s="23">
        <v>3</v>
      </c>
      <c r="D96" s="23">
        <v>6</v>
      </c>
      <c r="E96" s="23">
        <v>5</v>
      </c>
      <c r="F96" s="23">
        <v>5</v>
      </c>
      <c r="G96" s="25">
        <v>4</v>
      </c>
    </row>
    <row r="97" spans="1:7" ht="15.75" thickBot="1" x14ac:dyDescent="0.3">
      <c r="A97" s="26" t="s">
        <v>310</v>
      </c>
      <c r="B97" s="27">
        <v>0</v>
      </c>
      <c r="C97" s="27">
        <v>1</v>
      </c>
      <c r="D97" s="27">
        <v>0</v>
      </c>
      <c r="E97" s="27">
        <v>1</v>
      </c>
      <c r="F97" s="27">
        <v>2</v>
      </c>
      <c r="G97" s="28">
        <v>7</v>
      </c>
    </row>
    <row r="98" spans="1:7" x14ac:dyDescent="0.25">
      <c r="A98" s="31" t="s">
        <v>311</v>
      </c>
      <c r="B98" s="29">
        <v>0</v>
      </c>
      <c r="C98" s="29">
        <v>0</v>
      </c>
      <c r="D98" s="29">
        <v>0</v>
      </c>
      <c r="E98" s="29">
        <v>0</v>
      </c>
      <c r="F98" s="29">
        <v>0</v>
      </c>
      <c r="G98" s="30">
        <v>0</v>
      </c>
    </row>
    <row r="99" spans="1:7" x14ac:dyDescent="0.25">
      <c r="A99" s="24" t="s">
        <v>312</v>
      </c>
      <c r="B99" s="23">
        <v>0</v>
      </c>
      <c r="C99" s="23">
        <v>0</v>
      </c>
      <c r="D99" s="23">
        <v>0</v>
      </c>
      <c r="E99" s="23">
        <v>0</v>
      </c>
      <c r="F99" s="23">
        <v>0</v>
      </c>
      <c r="G99" s="25">
        <v>0</v>
      </c>
    </row>
    <row r="100" spans="1:7" ht="15.75" thickBot="1" x14ac:dyDescent="0.3">
      <c r="A100" s="26" t="s">
        <v>313</v>
      </c>
      <c r="B100" s="27">
        <v>0</v>
      </c>
      <c r="C100" s="27">
        <v>0</v>
      </c>
      <c r="D100" s="27">
        <v>0</v>
      </c>
      <c r="E100" s="27">
        <v>0</v>
      </c>
      <c r="F100" s="27">
        <v>0</v>
      </c>
      <c r="G100" s="28">
        <v>0</v>
      </c>
    </row>
    <row r="101" spans="1:7" x14ac:dyDescent="0.25">
      <c r="A101" s="31" t="s">
        <v>314</v>
      </c>
      <c r="B101" s="29">
        <v>0</v>
      </c>
      <c r="C101" s="29">
        <v>0</v>
      </c>
      <c r="D101" s="29">
        <v>0</v>
      </c>
      <c r="E101" s="29">
        <v>0</v>
      </c>
      <c r="F101" s="29">
        <v>0</v>
      </c>
      <c r="G101" s="30">
        <v>0</v>
      </c>
    </row>
    <row r="102" spans="1:7" x14ac:dyDescent="0.25">
      <c r="A102" s="24" t="s">
        <v>315</v>
      </c>
      <c r="B102" s="23">
        <v>0</v>
      </c>
      <c r="C102" s="23">
        <v>0</v>
      </c>
      <c r="D102" s="23">
        <v>0</v>
      </c>
      <c r="E102" s="23">
        <v>0</v>
      </c>
      <c r="F102" s="23">
        <v>0</v>
      </c>
      <c r="G102" s="25">
        <v>0</v>
      </c>
    </row>
    <row r="103" spans="1:7" ht="15.75" thickBot="1" x14ac:dyDescent="0.3">
      <c r="A103" s="26" t="s">
        <v>316</v>
      </c>
      <c r="B103" s="27">
        <v>0</v>
      </c>
      <c r="C103" s="27">
        <v>0</v>
      </c>
      <c r="D103" s="27">
        <v>0</v>
      </c>
      <c r="E103" s="27">
        <v>0</v>
      </c>
      <c r="F103" s="27">
        <v>0</v>
      </c>
      <c r="G103" s="28">
        <v>0</v>
      </c>
    </row>
    <row r="104" spans="1:7" x14ac:dyDescent="0.25">
      <c r="A104" s="31" t="s">
        <v>317</v>
      </c>
      <c r="B104" s="29">
        <v>0</v>
      </c>
      <c r="C104" s="29">
        <v>0</v>
      </c>
      <c r="D104" s="29">
        <v>0</v>
      </c>
      <c r="E104" s="29">
        <v>1</v>
      </c>
      <c r="F104" s="29">
        <v>1</v>
      </c>
      <c r="G104" s="30">
        <v>1</v>
      </c>
    </row>
    <row r="105" spans="1:7" x14ac:dyDescent="0.25">
      <c r="A105" s="24" t="s">
        <v>318</v>
      </c>
      <c r="B105" s="23">
        <v>0</v>
      </c>
      <c r="C105" s="23">
        <v>0</v>
      </c>
      <c r="D105" s="23">
        <v>0</v>
      </c>
      <c r="E105" s="23">
        <v>1</v>
      </c>
      <c r="F105" s="23">
        <v>1</v>
      </c>
      <c r="G105" s="25">
        <v>1</v>
      </c>
    </row>
    <row r="106" spans="1:7" ht="15.75" thickBot="1" x14ac:dyDescent="0.3">
      <c r="A106" s="26" t="s">
        <v>319</v>
      </c>
      <c r="B106" s="27">
        <v>0</v>
      </c>
      <c r="C106" s="27">
        <v>0</v>
      </c>
      <c r="D106" s="27">
        <v>0</v>
      </c>
      <c r="E106" s="27">
        <v>0</v>
      </c>
      <c r="F106" s="27">
        <v>0</v>
      </c>
      <c r="G106" s="28">
        <v>0</v>
      </c>
    </row>
    <row r="107" spans="1:7" x14ac:dyDescent="0.25">
      <c r="A107" s="31" t="s">
        <v>320</v>
      </c>
      <c r="B107" s="29">
        <v>0</v>
      </c>
      <c r="C107" s="29">
        <v>0</v>
      </c>
      <c r="D107" s="29">
        <v>1</v>
      </c>
      <c r="E107" s="29">
        <v>1</v>
      </c>
      <c r="F107" s="29">
        <v>1</v>
      </c>
      <c r="G107" s="30">
        <v>0</v>
      </c>
    </row>
    <row r="108" spans="1:7" x14ac:dyDescent="0.25">
      <c r="A108" s="24" t="s">
        <v>321</v>
      </c>
      <c r="B108" s="23">
        <v>0</v>
      </c>
      <c r="C108" s="23">
        <v>0</v>
      </c>
      <c r="D108" s="23">
        <v>1</v>
      </c>
      <c r="E108" s="23">
        <v>1</v>
      </c>
      <c r="F108" s="23">
        <v>1</v>
      </c>
      <c r="G108" s="25">
        <v>0</v>
      </c>
    </row>
    <row r="109" spans="1:7" ht="15.75" thickBot="1" x14ac:dyDescent="0.3">
      <c r="A109" s="26" t="s">
        <v>322</v>
      </c>
      <c r="B109" s="27">
        <v>0</v>
      </c>
      <c r="C109" s="27">
        <v>0</v>
      </c>
      <c r="D109" s="27">
        <v>0</v>
      </c>
      <c r="E109" s="27">
        <v>0</v>
      </c>
      <c r="F109" s="27">
        <v>0</v>
      </c>
      <c r="G109" s="28">
        <v>0</v>
      </c>
    </row>
    <row r="110" spans="1:7" x14ac:dyDescent="0.25">
      <c r="A110" s="31" t="s">
        <v>323</v>
      </c>
      <c r="B110" s="29">
        <v>0</v>
      </c>
      <c r="C110" s="29">
        <v>0</v>
      </c>
      <c r="D110" s="29">
        <v>0</v>
      </c>
      <c r="E110" s="29">
        <v>0</v>
      </c>
      <c r="F110" s="29">
        <v>0</v>
      </c>
      <c r="G110" s="30">
        <v>0</v>
      </c>
    </row>
    <row r="111" spans="1:7" x14ac:dyDescent="0.25">
      <c r="A111" s="24" t="s">
        <v>324</v>
      </c>
      <c r="B111" s="23">
        <v>0</v>
      </c>
      <c r="C111" s="23">
        <v>0</v>
      </c>
      <c r="D111" s="23">
        <v>0</v>
      </c>
      <c r="E111" s="23">
        <v>0</v>
      </c>
      <c r="F111" s="23">
        <v>0</v>
      </c>
      <c r="G111" s="25">
        <v>0</v>
      </c>
    </row>
    <row r="112" spans="1:7" ht="15.75" thickBot="1" x14ac:dyDescent="0.3">
      <c r="A112" s="26" t="s">
        <v>325</v>
      </c>
      <c r="B112" s="27">
        <v>0</v>
      </c>
      <c r="C112" s="27">
        <v>0</v>
      </c>
      <c r="D112" s="27">
        <v>0</v>
      </c>
      <c r="E112" s="27">
        <v>0</v>
      </c>
      <c r="F112" s="27">
        <v>0</v>
      </c>
      <c r="G112" s="28">
        <v>0</v>
      </c>
    </row>
    <row r="113" spans="1:7" x14ac:dyDescent="0.25">
      <c r="A113" s="31" t="s">
        <v>326</v>
      </c>
      <c r="B113" s="29">
        <v>1</v>
      </c>
      <c r="C113" s="29">
        <v>4</v>
      </c>
      <c r="D113" s="29">
        <v>5</v>
      </c>
      <c r="E113" s="29">
        <v>4</v>
      </c>
      <c r="F113" s="29">
        <v>5</v>
      </c>
      <c r="G113" s="30">
        <v>10</v>
      </c>
    </row>
    <row r="114" spans="1:7" x14ac:dyDescent="0.25">
      <c r="A114" s="24" t="s">
        <v>327</v>
      </c>
      <c r="B114" s="23">
        <v>1</v>
      </c>
      <c r="C114" s="23">
        <v>3</v>
      </c>
      <c r="D114" s="23">
        <v>5</v>
      </c>
      <c r="E114" s="23">
        <v>3</v>
      </c>
      <c r="F114" s="23">
        <v>3</v>
      </c>
      <c r="G114" s="25">
        <v>3</v>
      </c>
    </row>
    <row r="115" spans="1:7" ht="15.75" thickBot="1" x14ac:dyDescent="0.3">
      <c r="A115" s="26" t="s">
        <v>328</v>
      </c>
      <c r="B115" s="27">
        <v>0</v>
      </c>
      <c r="C115" s="27">
        <v>1</v>
      </c>
      <c r="D115" s="27">
        <v>0</v>
      </c>
      <c r="E115" s="27">
        <v>1</v>
      </c>
      <c r="F115" s="27">
        <v>2</v>
      </c>
      <c r="G115" s="28">
        <v>7</v>
      </c>
    </row>
    <row r="116" spans="1:7" x14ac:dyDescent="0.25">
      <c r="A116" s="31" t="s">
        <v>329</v>
      </c>
      <c r="B116" s="29">
        <v>0</v>
      </c>
      <c r="C116" s="29">
        <v>0</v>
      </c>
      <c r="D116" s="29">
        <v>0</v>
      </c>
      <c r="E116" s="29">
        <v>0</v>
      </c>
      <c r="F116" s="29">
        <v>0</v>
      </c>
      <c r="G116" s="30">
        <v>0</v>
      </c>
    </row>
    <row r="117" spans="1:7" x14ac:dyDescent="0.25">
      <c r="A117" s="24" t="s">
        <v>330</v>
      </c>
      <c r="B117" s="23">
        <v>0</v>
      </c>
      <c r="C117" s="23">
        <v>0</v>
      </c>
      <c r="D117" s="23">
        <v>0</v>
      </c>
      <c r="E117" s="23">
        <v>0</v>
      </c>
      <c r="F117" s="23">
        <v>0</v>
      </c>
      <c r="G117" s="25">
        <v>0</v>
      </c>
    </row>
    <row r="118" spans="1:7" ht="15.75" thickBot="1" x14ac:dyDescent="0.3">
      <c r="A118" s="26" t="s">
        <v>331</v>
      </c>
      <c r="B118" s="27">
        <v>0</v>
      </c>
      <c r="C118" s="27">
        <v>0</v>
      </c>
      <c r="D118" s="27">
        <v>0</v>
      </c>
      <c r="E118" s="27">
        <v>0</v>
      </c>
      <c r="F118" s="27">
        <v>0</v>
      </c>
      <c r="G118" s="28">
        <v>0</v>
      </c>
    </row>
    <row r="119" spans="1:7" x14ac:dyDescent="0.25">
      <c r="A119" s="31" t="s">
        <v>332</v>
      </c>
      <c r="B119" s="29">
        <v>0</v>
      </c>
      <c r="C119" s="29">
        <v>0</v>
      </c>
      <c r="D119" s="29">
        <v>0</v>
      </c>
      <c r="E119" s="29">
        <v>0</v>
      </c>
      <c r="F119" s="29">
        <v>0</v>
      </c>
      <c r="G119" s="30">
        <v>0</v>
      </c>
    </row>
    <row r="120" spans="1:7" x14ac:dyDescent="0.25">
      <c r="A120" s="24" t="s">
        <v>333</v>
      </c>
      <c r="B120" s="23">
        <v>0</v>
      </c>
      <c r="C120" s="23">
        <v>0</v>
      </c>
      <c r="D120" s="23">
        <v>0</v>
      </c>
      <c r="E120" s="23">
        <v>0</v>
      </c>
      <c r="F120" s="23">
        <v>0</v>
      </c>
      <c r="G120" s="25">
        <v>0</v>
      </c>
    </row>
    <row r="121" spans="1:7" ht="15.75" thickBot="1" x14ac:dyDescent="0.3">
      <c r="A121" s="26" t="s">
        <v>334</v>
      </c>
      <c r="B121" s="27">
        <v>0</v>
      </c>
      <c r="C121" s="27">
        <v>0</v>
      </c>
      <c r="D121" s="27">
        <v>0</v>
      </c>
      <c r="E121" s="27">
        <v>0</v>
      </c>
      <c r="F121" s="27">
        <v>0</v>
      </c>
      <c r="G121" s="28">
        <v>0</v>
      </c>
    </row>
    <row r="122" spans="1:7" x14ac:dyDescent="0.25">
      <c r="A122" s="31" t="s">
        <v>335</v>
      </c>
      <c r="B122" s="29">
        <v>0</v>
      </c>
      <c r="C122" s="29">
        <v>0</v>
      </c>
      <c r="D122" s="29">
        <v>0</v>
      </c>
      <c r="E122" s="29">
        <v>0</v>
      </c>
      <c r="F122" s="29">
        <v>0</v>
      </c>
      <c r="G122" s="30">
        <v>0</v>
      </c>
    </row>
    <row r="123" spans="1:7" x14ac:dyDescent="0.25">
      <c r="A123" s="24" t="s">
        <v>336</v>
      </c>
      <c r="B123" s="23">
        <v>0</v>
      </c>
      <c r="C123" s="23">
        <v>0</v>
      </c>
      <c r="D123" s="23">
        <v>0</v>
      </c>
      <c r="E123" s="23">
        <v>0</v>
      </c>
      <c r="F123" s="23">
        <v>0</v>
      </c>
      <c r="G123" s="25">
        <v>0</v>
      </c>
    </row>
    <row r="124" spans="1:7" ht="15.75" thickBot="1" x14ac:dyDescent="0.3">
      <c r="A124" s="26" t="s">
        <v>337</v>
      </c>
      <c r="B124" s="27">
        <v>0</v>
      </c>
      <c r="C124" s="27">
        <v>0</v>
      </c>
      <c r="D124" s="27">
        <v>0</v>
      </c>
      <c r="E124" s="27">
        <v>0</v>
      </c>
      <c r="F124" s="27">
        <v>0</v>
      </c>
      <c r="G124" s="28">
        <v>0</v>
      </c>
    </row>
    <row r="125" spans="1:7" x14ac:dyDescent="0.25">
      <c r="A125" s="31" t="s">
        <v>338</v>
      </c>
      <c r="B125" s="29">
        <v>134</v>
      </c>
      <c r="C125" s="29">
        <v>115</v>
      </c>
      <c r="D125" s="29">
        <v>119</v>
      </c>
      <c r="E125" s="29">
        <v>90</v>
      </c>
      <c r="F125" s="29">
        <v>70</v>
      </c>
      <c r="G125" s="30">
        <v>82</v>
      </c>
    </row>
    <row r="126" spans="1:7" x14ac:dyDescent="0.25">
      <c r="A126" s="24" t="s">
        <v>339</v>
      </c>
      <c r="B126" s="23">
        <v>93</v>
      </c>
      <c r="C126" s="23">
        <v>78</v>
      </c>
      <c r="D126" s="23">
        <v>77</v>
      </c>
      <c r="E126" s="23">
        <v>57</v>
      </c>
      <c r="F126" s="23">
        <v>44</v>
      </c>
      <c r="G126" s="25">
        <v>44</v>
      </c>
    </row>
    <row r="127" spans="1:7" ht="15.75" thickBot="1" x14ac:dyDescent="0.3">
      <c r="A127" s="26" t="s">
        <v>340</v>
      </c>
      <c r="B127" s="27">
        <v>41</v>
      </c>
      <c r="C127" s="27">
        <v>37</v>
      </c>
      <c r="D127" s="27">
        <v>42</v>
      </c>
      <c r="E127" s="27">
        <v>33</v>
      </c>
      <c r="F127" s="27">
        <v>26</v>
      </c>
      <c r="G127" s="28">
        <v>38</v>
      </c>
    </row>
    <row r="128" spans="1:7" x14ac:dyDescent="0.25">
      <c r="A128" s="31" t="s">
        <v>341</v>
      </c>
      <c r="B128" s="29">
        <v>0</v>
      </c>
      <c r="C128" s="29">
        <v>0</v>
      </c>
      <c r="D128" s="29">
        <v>0</v>
      </c>
      <c r="E128" s="29">
        <v>0</v>
      </c>
      <c r="F128" s="29">
        <v>0</v>
      </c>
      <c r="G128" s="30">
        <v>0</v>
      </c>
    </row>
    <row r="129" spans="1:7" x14ac:dyDescent="0.25">
      <c r="A129" s="24" t="s">
        <v>342</v>
      </c>
      <c r="B129" s="23">
        <v>0</v>
      </c>
      <c r="C129" s="23">
        <v>0</v>
      </c>
      <c r="D129" s="23">
        <v>0</v>
      </c>
      <c r="E129" s="23">
        <v>0</v>
      </c>
      <c r="F129" s="23">
        <v>0</v>
      </c>
      <c r="G129" s="25">
        <v>0</v>
      </c>
    </row>
    <row r="130" spans="1:7" ht="15.75" thickBot="1" x14ac:dyDescent="0.3">
      <c r="A130" s="26" t="s">
        <v>343</v>
      </c>
      <c r="B130" s="27">
        <v>0</v>
      </c>
      <c r="C130" s="27">
        <v>0</v>
      </c>
      <c r="D130" s="27">
        <v>0</v>
      </c>
      <c r="E130" s="27">
        <v>0</v>
      </c>
      <c r="F130" s="27">
        <v>0</v>
      </c>
      <c r="G130" s="28">
        <v>0</v>
      </c>
    </row>
    <row r="131" spans="1:7" x14ac:dyDescent="0.25">
      <c r="A131" s="31" t="s">
        <v>344</v>
      </c>
      <c r="B131" s="29">
        <v>4</v>
      </c>
      <c r="C131" s="29">
        <v>4</v>
      </c>
      <c r="D131" s="29">
        <v>6</v>
      </c>
      <c r="E131" s="29">
        <v>2</v>
      </c>
      <c r="F131" s="29">
        <v>1</v>
      </c>
      <c r="G131" s="30">
        <v>0</v>
      </c>
    </row>
    <row r="132" spans="1:7" x14ac:dyDescent="0.25">
      <c r="A132" s="24" t="s">
        <v>345</v>
      </c>
      <c r="B132" s="23">
        <v>3</v>
      </c>
      <c r="C132" s="23">
        <v>3</v>
      </c>
      <c r="D132" s="23">
        <v>3</v>
      </c>
      <c r="E132" s="23">
        <v>2</v>
      </c>
      <c r="F132" s="23">
        <v>1</v>
      </c>
      <c r="G132" s="25">
        <v>0</v>
      </c>
    </row>
    <row r="133" spans="1:7" ht="15.75" thickBot="1" x14ac:dyDescent="0.3">
      <c r="A133" s="26" t="s">
        <v>346</v>
      </c>
      <c r="B133" s="27">
        <v>1</v>
      </c>
      <c r="C133" s="27">
        <v>1</v>
      </c>
      <c r="D133" s="27">
        <v>3</v>
      </c>
      <c r="E133" s="27">
        <v>0</v>
      </c>
      <c r="F133" s="27">
        <v>0</v>
      </c>
      <c r="G133" s="28">
        <v>0</v>
      </c>
    </row>
    <row r="134" spans="1:7" x14ac:dyDescent="0.25">
      <c r="A134" s="31" t="s">
        <v>347</v>
      </c>
      <c r="B134" s="29">
        <v>0</v>
      </c>
      <c r="C134" s="29">
        <v>0</v>
      </c>
      <c r="D134" s="29">
        <v>0</v>
      </c>
      <c r="E134" s="29">
        <v>0</v>
      </c>
      <c r="F134" s="29">
        <v>0</v>
      </c>
      <c r="G134" s="30">
        <v>1</v>
      </c>
    </row>
    <row r="135" spans="1:7" x14ac:dyDescent="0.25">
      <c r="A135" s="24" t="s">
        <v>348</v>
      </c>
      <c r="B135" s="23">
        <v>0</v>
      </c>
      <c r="C135" s="23">
        <v>0</v>
      </c>
      <c r="D135" s="23">
        <v>0</v>
      </c>
      <c r="E135" s="23">
        <v>0</v>
      </c>
      <c r="F135" s="23">
        <v>0</v>
      </c>
      <c r="G135" s="25">
        <v>1</v>
      </c>
    </row>
    <row r="136" spans="1:7" ht="15.75" thickBot="1" x14ac:dyDescent="0.3">
      <c r="A136" s="26" t="s">
        <v>349</v>
      </c>
      <c r="B136" s="27">
        <v>0</v>
      </c>
      <c r="C136" s="27">
        <v>0</v>
      </c>
      <c r="D136" s="27">
        <v>0</v>
      </c>
      <c r="E136" s="27">
        <v>0</v>
      </c>
      <c r="F136" s="27">
        <v>0</v>
      </c>
      <c r="G136" s="28">
        <v>0</v>
      </c>
    </row>
    <row r="137" spans="1:7" x14ac:dyDescent="0.25">
      <c r="A137" s="31" t="s">
        <v>350</v>
      </c>
      <c r="B137" s="29">
        <v>7</v>
      </c>
      <c r="C137" s="29">
        <v>3</v>
      </c>
      <c r="D137" s="29">
        <v>4</v>
      </c>
      <c r="E137" s="29">
        <v>2</v>
      </c>
      <c r="F137" s="29">
        <v>1</v>
      </c>
      <c r="G137" s="30">
        <v>4</v>
      </c>
    </row>
    <row r="138" spans="1:7" x14ac:dyDescent="0.25">
      <c r="A138" s="24" t="s">
        <v>351</v>
      </c>
      <c r="B138" s="23">
        <v>3</v>
      </c>
      <c r="C138" s="23">
        <v>1</v>
      </c>
      <c r="D138" s="23">
        <v>1</v>
      </c>
      <c r="E138" s="23">
        <v>0</v>
      </c>
      <c r="F138" s="23">
        <v>0</v>
      </c>
      <c r="G138" s="25">
        <v>2</v>
      </c>
    </row>
    <row r="139" spans="1:7" ht="15.75" thickBot="1" x14ac:dyDescent="0.3">
      <c r="A139" s="26" t="s">
        <v>352</v>
      </c>
      <c r="B139" s="27">
        <v>4</v>
      </c>
      <c r="C139" s="27">
        <v>2</v>
      </c>
      <c r="D139" s="27">
        <v>3</v>
      </c>
      <c r="E139" s="27">
        <v>2</v>
      </c>
      <c r="F139" s="27">
        <v>1</v>
      </c>
      <c r="G139" s="28">
        <v>2</v>
      </c>
    </row>
    <row r="140" spans="1:7" x14ac:dyDescent="0.25">
      <c r="A140" s="31" t="s">
        <v>353</v>
      </c>
      <c r="B140" s="29">
        <v>1</v>
      </c>
      <c r="C140" s="29">
        <v>0</v>
      </c>
      <c r="D140" s="29">
        <v>0</v>
      </c>
      <c r="E140" s="29">
        <v>0</v>
      </c>
      <c r="F140" s="29">
        <v>0</v>
      </c>
      <c r="G140" s="30">
        <v>0</v>
      </c>
    </row>
    <row r="141" spans="1:7" x14ac:dyDescent="0.25">
      <c r="A141" s="24" t="s">
        <v>354</v>
      </c>
      <c r="B141" s="23">
        <v>1</v>
      </c>
      <c r="C141" s="23">
        <v>0</v>
      </c>
      <c r="D141" s="23">
        <v>0</v>
      </c>
      <c r="E141" s="23">
        <v>0</v>
      </c>
      <c r="F141" s="23">
        <v>0</v>
      </c>
      <c r="G141" s="25">
        <v>0</v>
      </c>
    </row>
    <row r="142" spans="1:7" ht="15.75" thickBot="1" x14ac:dyDescent="0.3">
      <c r="A142" s="26" t="s">
        <v>355</v>
      </c>
      <c r="B142" s="27">
        <v>0</v>
      </c>
      <c r="C142" s="27">
        <v>0</v>
      </c>
      <c r="D142" s="27">
        <v>0</v>
      </c>
      <c r="E142" s="27">
        <v>0</v>
      </c>
      <c r="F142" s="27">
        <v>0</v>
      </c>
      <c r="G142" s="28">
        <v>0</v>
      </c>
    </row>
    <row r="143" spans="1:7" x14ac:dyDescent="0.25">
      <c r="A143" s="31" t="s">
        <v>356</v>
      </c>
      <c r="B143" s="29">
        <v>115</v>
      </c>
      <c r="C143" s="29">
        <v>102</v>
      </c>
      <c r="D143" s="29">
        <v>102</v>
      </c>
      <c r="E143" s="29">
        <v>83</v>
      </c>
      <c r="F143" s="29">
        <v>66</v>
      </c>
      <c r="G143" s="30">
        <v>73</v>
      </c>
    </row>
    <row r="144" spans="1:7" x14ac:dyDescent="0.25">
      <c r="A144" s="24" t="s">
        <v>357</v>
      </c>
      <c r="B144" s="23">
        <v>82</v>
      </c>
      <c r="C144" s="23">
        <v>70</v>
      </c>
      <c r="D144" s="23">
        <v>68</v>
      </c>
      <c r="E144" s="23">
        <v>53</v>
      </c>
      <c r="F144" s="23">
        <v>42</v>
      </c>
      <c r="G144" s="25">
        <v>39</v>
      </c>
    </row>
    <row r="145" spans="1:7" ht="15.75" thickBot="1" x14ac:dyDescent="0.3">
      <c r="A145" s="26" t="s">
        <v>358</v>
      </c>
      <c r="B145" s="27">
        <v>33</v>
      </c>
      <c r="C145" s="27">
        <v>32</v>
      </c>
      <c r="D145" s="27">
        <v>34</v>
      </c>
      <c r="E145" s="27">
        <v>30</v>
      </c>
      <c r="F145" s="27">
        <v>24</v>
      </c>
      <c r="G145" s="28">
        <v>34</v>
      </c>
    </row>
    <row r="146" spans="1:7" x14ac:dyDescent="0.25">
      <c r="A146" s="31" t="s">
        <v>359</v>
      </c>
      <c r="B146" s="29">
        <v>4</v>
      </c>
      <c r="C146" s="29">
        <v>3</v>
      </c>
      <c r="D146" s="29">
        <v>4</v>
      </c>
      <c r="E146" s="29">
        <v>2</v>
      </c>
      <c r="F146" s="29">
        <v>1</v>
      </c>
      <c r="G146" s="30">
        <v>0</v>
      </c>
    </row>
    <row r="147" spans="1:7" x14ac:dyDescent="0.25">
      <c r="A147" s="24" t="s">
        <v>360</v>
      </c>
      <c r="B147" s="23">
        <v>2</v>
      </c>
      <c r="C147" s="23">
        <v>2</v>
      </c>
      <c r="D147" s="23">
        <v>3</v>
      </c>
      <c r="E147" s="23">
        <v>1</v>
      </c>
      <c r="F147" s="23">
        <v>0</v>
      </c>
      <c r="G147" s="25">
        <v>0</v>
      </c>
    </row>
    <row r="148" spans="1:7" ht="15.75" thickBot="1" x14ac:dyDescent="0.3">
      <c r="A148" s="26" t="s">
        <v>361</v>
      </c>
      <c r="B148" s="27">
        <v>2</v>
      </c>
      <c r="C148" s="27">
        <v>1</v>
      </c>
      <c r="D148" s="27">
        <v>1</v>
      </c>
      <c r="E148" s="27">
        <v>1</v>
      </c>
      <c r="F148" s="27">
        <v>1</v>
      </c>
      <c r="G148" s="28">
        <v>0</v>
      </c>
    </row>
    <row r="149" spans="1:7" x14ac:dyDescent="0.25">
      <c r="A149" s="31" t="s">
        <v>362</v>
      </c>
      <c r="B149" s="29">
        <v>2</v>
      </c>
      <c r="C149" s="29">
        <v>1</v>
      </c>
      <c r="D149" s="29">
        <v>1</v>
      </c>
      <c r="E149" s="29">
        <v>1</v>
      </c>
      <c r="F149" s="29">
        <v>1</v>
      </c>
      <c r="G149" s="30">
        <v>1</v>
      </c>
    </row>
    <row r="150" spans="1:7" x14ac:dyDescent="0.25">
      <c r="A150" s="24" t="s">
        <v>363</v>
      </c>
      <c r="B150" s="23">
        <v>1</v>
      </c>
      <c r="C150" s="23">
        <v>1</v>
      </c>
      <c r="D150" s="23">
        <v>1</v>
      </c>
      <c r="E150" s="23">
        <v>1</v>
      </c>
      <c r="F150" s="23">
        <v>1</v>
      </c>
      <c r="G150" s="25">
        <v>1</v>
      </c>
    </row>
    <row r="151" spans="1:7" ht="15.75" thickBot="1" x14ac:dyDescent="0.3">
      <c r="A151" s="26" t="s">
        <v>364</v>
      </c>
      <c r="B151" s="27">
        <v>1</v>
      </c>
      <c r="C151" s="27">
        <v>0</v>
      </c>
      <c r="D151" s="27">
        <v>0</v>
      </c>
      <c r="E151" s="27">
        <v>0</v>
      </c>
      <c r="F151" s="27">
        <v>0</v>
      </c>
      <c r="G151" s="28">
        <v>0</v>
      </c>
    </row>
    <row r="152" spans="1:7" x14ac:dyDescent="0.25">
      <c r="A152" s="31" t="s">
        <v>365</v>
      </c>
      <c r="B152" s="29">
        <v>1</v>
      </c>
      <c r="C152" s="29">
        <v>2</v>
      </c>
      <c r="D152" s="29">
        <v>2</v>
      </c>
      <c r="E152" s="29">
        <v>0</v>
      </c>
      <c r="F152" s="29">
        <v>0</v>
      </c>
      <c r="G152" s="30">
        <v>3</v>
      </c>
    </row>
    <row r="153" spans="1:7" x14ac:dyDescent="0.25">
      <c r="A153" s="24" t="s">
        <v>366</v>
      </c>
      <c r="B153" s="23">
        <v>1</v>
      </c>
      <c r="C153" s="23">
        <v>1</v>
      </c>
      <c r="D153" s="23">
        <v>1</v>
      </c>
      <c r="E153" s="23">
        <v>0</v>
      </c>
      <c r="F153" s="23">
        <v>0</v>
      </c>
      <c r="G153" s="25">
        <v>1</v>
      </c>
    </row>
    <row r="154" spans="1:7" ht="15.75" thickBot="1" x14ac:dyDescent="0.3">
      <c r="A154" s="26" t="s">
        <v>367</v>
      </c>
      <c r="B154" s="27">
        <v>0</v>
      </c>
      <c r="C154" s="27">
        <v>1</v>
      </c>
      <c r="D154" s="27">
        <v>1</v>
      </c>
      <c r="E154" s="27">
        <v>0</v>
      </c>
      <c r="F154" s="27">
        <v>0</v>
      </c>
      <c r="G154" s="28">
        <v>2</v>
      </c>
    </row>
  </sheetData>
  <pageMargins left="0.7" right="0.7" top="0.75" bottom="0.75" header="0.3" footer="0.3"/>
  <pageSetup scale="6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"/>
    </sheetView>
  </sheetViews>
  <sheetFormatPr defaultRowHeight="15" x14ac:dyDescent="0.25"/>
  <cols>
    <col min="1" max="1" width="45.7109375" bestFit="1" customWidth="1"/>
  </cols>
  <sheetData>
    <row r="1" spans="1:7" ht="15.75" thickBot="1" x14ac:dyDescent="0.3">
      <c r="A1" t="s">
        <v>368</v>
      </c>
      <c r="B1">
        <v>2017</v>
      </c>
      <c r="C1">
        <v>2016</v>
      </c>
      <c r="D1">
        <v>2015</v>
      </c>
      <c r="E1">
        <v>2014</v>
      </c>
      <c r="F1">
        <v>2013</v>
      </c>
      <c r="G1">
        <v>2012</v>
      </c>
    </row>
    <row r="2" spans="1:7" x14ac:dyDescent="0.25">
      <c r="A2" s="19" t="s">
        <v>188</v>
      </c>
      <c r="B2" s="20">
        <f>B3+B4</f>
        <v>696</v>
      </c>
      <c r="C2" s="20">
        <f t="shared" ref="C2:G2" si="0">C3+C4</f>
        <v>670</v>
      </c>
      <c r="D2" s="20">
        <f t="shared" si="0"/>
        <v>642</v>
      </c>
      <c r="E2" s="20">
        <f t="shared" si="0"/>
        <v>590</v>
      </c>
      <c r="F2" s="20">
        <f t="shared" si="0"/>
        <v>576</v>
      </c>
      <c r="G2" s="21">
        <f t="shared" si="0"/>
        <v>582</v>
      </c>
    </row>
    <row r="3" spans="1:7" x14ac:dyDescent="0.25">
      <c r="A3" s="8" t="s">
        <v>189</v>
      </c>
      <c r="B3" s="9">
        <f>B6+B9+B12+B15+B18+B21+B24+B27+B30</f>
        <v>462</v>
      </c>
      <c r="C3" s="9">
        <f t="shared" ref="C3:G3" si="1">C6+C9+C12+C15+C18+C21+C24+C27+C30</f>
        <v>444</v>
      </c>
      <c r="D3" s="9">
        <f t="shared" si="1"/>
        <v>421</v>
      </c>
      <c r="E3" s="9">
        <f t="shared" si="1"/>
        <v>389</v>
      </c>
      <c r="F3" s="9">
        <f t="shared" si="1"/>
        <v>381</v>
      </c>
      <c r="G3" s="10">
        <f t="shared" si="1"/>
        <v>378</v>
      </c>
    </row>
    <row r="4" spans="1:7" ht="15.75" thickBot="1" x14ac:dyDescent="0.3">
      <c r="A4" s="11" t="s">
        <v>190</v>
      </c>
      <c r="B4" s="12">
        <f>B7+B10+B13+B16+B19+B22+B25+B28+B31</f>
        <v>234</v>
      </c>
      <c r="C4" s="12">
        <f t="shared" ref="C4:G4" si="2">C7+C10+C13+C16+C19+C22+C25+C28+C31</f>
        <v>226</v>
      </c>
      <c r="D4" s="12">
        <f t="shared" si="2"/>
        <v>221</v>
      </c>
      <c r="E4" s="12">
        <f t="shared" si="2"/>
        <v>201</v>
      </c>
      <c r="F4" s="12">
        <f t="shared" si="2"/>
        <v>195</v>
      </c>
      <c r="G4" s="13">
        <f t="shared" si="2"/>
        <v>204</v>
      </c>
    </row>
    <row r="5" spans="1:7" x14ac:dyDescent="0.25">
      <c r="A5" s="19" t="s">
        <v>191</v>
      </c>
      <c r="B5" s="20">
        <f>'Faculty by Rank'!B8+'Faculty by Rank'!B38+'Faculty by Rank'!B68+'Faculty by Rank'!B98+'Faculty by Rank'!B128</f>
        <v>3</v>
      </c>
      <c r="C5" s="20">
        <f>'Faculty by Rank'!C8+'Faculty by Rank'!C38+'Faculty by Rank'!C68+'Faculty by Rank'!C98+'Faculty by Rank'!C128</f>
        <v>3</v>
      </c>
      <c r="D5" s="20">
        <f>'Faculty by Rank'!D8+'Faculty by Rank'!D38+'Faculty by Rank'!D68+'Faculty by Rank'!D98+'Faculty by Rank'!D128</f>
        <v>3</v>
      </c>
      <c r="E5" s="20">
        <f>'Faculty by Rank'!E8+'Faculty by Rank'!E38+'Faculty by Rank'!E68+'Faculty by Rank'!E98+'Faculty by Rank'!E128</f>
        <v>2</v>
      </c>
      <c r="F5" s="20">
        <f>'Faculty by Rank'!F8+'Faculty by Rank'!F38+'Faculty by Rank'!F68+'Faculty by Rank'!F98+'Faculty by Rank'!F128</f>
        <v>2</v>
      </c>
      <c r="G5" s="21">
        <f>'Faculty by Rank'!G8+'Faculty by Rank'!G38+'Faculty by Rank'!G68+'Faculty by Rank'!G98+'Faculty by Rank'!G128</f>
        <v>2</v>
      </c>
    </row>
    <row r="6" spans="1:7" x14ac:dyDescent="0.25">
      <c r="A6" s="8" t="s">
        <v>192</v>
      </c>
      <c r="B6" s="9">
        <f>'Faculty by Rank'!B9+'Faculty by Rank'!B39+'Faculty by Rank'!B69+'Faculty by Rank'!B99+'Faculty by Rank'!B129</f>
        <v>2</v>
      </c>
      <c r="C6" s="9">
        <f>'Faculty by Rank'!C9+'Faculty by Rank'!C39+'Faculty by Rank'!C69+'Faculty by Rank'!C99+'Faculty by Rank'!C129</f>
        <v>2</v>
      </c>
      <c r="D6" s="9">
        <f>'Faculty by Rank'!D9+'Faculty by Rank'!D39+'Faculty by Rank'!D69+'Faculty by Rank'!D99+'Faculty by Rank'!D129</f>
        <v>2</v>
      </c>
      <c r="E6" s="9">
        <f>'Faculty by Rank'!E9+'Faculty by Rank'!E39+'Faculty by Rank'!E69+'Faculty by Rank'!E99+'Faculty by Rank'!E129</f>
        <v>1</v>
      </c>
      <c r="F6" s="9">
        <f>'Faculty by Rank'!F9+'Faculty by Rank'!F39+'Faculty by Rank'!F69+'Faculty by Rank'!F99+'Faculty by Rank'!F129</f>
        <v>1</v>
      </c>
      <c r="G6" s="10">
        <f>'Faculty by Rank'!G9+'Faculty by Rank'!G39+'Faculty by Rank'!G69+'Faculty by Rank'!G99+'Faculty by Rank'!G129</f>
        <v>1</v>
      </c>
    </row>
    <row r="7" spans="1:7" ht="15.75" thickBot="1" x14ac:dyDescent="0.3">
      <c r="A7" s="11" t="s">
        <v>193</v>
      </c>
      <c r="B7" s="12">
        <f>'Faculty by Rank'!B10+'Faculty by Rank'!B40+'Faculty by Rank'!B70+'Faculty by Rank'!B100+'Faculty by Rank'!B130</f>
        <v>1</v>
      </c>
      <c r="C7" s="12">
        <f>'Faculty by Rank'!C10+'Faculty by Rank'!C40+'Faculty by Rank'!C70+'Faculty by Rank'!C100+'Faculty by Rank'!C130</f>
        <v>1</v>
      </c>
      <c r="D7" s="12">
        <f>'Faculty by Rank'!D10+'Faculty by Rank'!D40+'Faculty by Rank'!D70+'Faculty by Rank'!D100+'Faculty by Rank'!D130</f>
        <v>1</v>
      </c>
      <c r="E7" s="12">
        <f>'Faculty by Rank'!E10+'Faculty by Rank'!E40+'Faculty by Rank'!E70+'Faculty by Rank'!E100+'Faculty by Rank'!E130</f>
        <v>1</v>
      </c>
      <c r="F7" s="12">
        <f>'Faculty by Rank'!F10+'Faculty by Rank'!F40+'Faculty by Rank'!F70+'Faculty by Rank'!F100+'Faculty by Rank'!F130</f>
        <v>1</v>
      </c>
      <c r="G7" s="13">
        <f>'Faculty by Rank'!G10+'Faculty by Rank'!G40+'Faculty by Rank'!G70+'Faculty by Rank'!G100+'Faculty by Rank'!G130</f>
        <v>1</v>
      </c>
    </row>
    <row r="8" spans="1:7" x14ac:dyDescent="0.25">
      <c r="A8" s="19" t="s">
        <v>194</v>
      </c>
      <c r="B8" s="20">
        <f>'Faculty by Rank'!B11+'Faculty by Rank'!B41+'Faculty by Rank'!B71+'Faculty by Rank'!B101+'Faculty by Rank'!B131</f>
        <v>34</v>
      </c>
      <c r="C8" s="20">
        <f>'Faculty by Rank'!C11+'Faculty by Rank'!C41+'Faculty by Rank'!C71+'Faculty by Rank'!C101+'Faculty by Rank'!C131</f>
        <v>33</v>
      </c>
      <c r="D8" s="20">
        <f>'Faculty by Rank'!D11+'Faculty by Rank'!D41+'Faculty by Rank'!D71+'Faculty by Rank'!D101+'Faculty by Rank'!D131</f>
        <v>35</v>
      </c>
      <c r="E8" s="20">
        <f>'Faculty by Rank'!E11+'Faculty by Rank'!E41+'Faculty by Rank'!E71+'Faculty by Rank'!E101+'Faculty by Rank'!E131</f>
        <v>29</v>
      </c>
      <c r="F8" s="20">
        <f>'Faculty by Rank'!F11+'Faculty by Rank'!F41+'Faculty by Rank'!F71+'Faculty by Rank'!F101+'Faculty by Rank'!F131</f>
        <v>24</v>
      </c>
      <c r="G8" s="21">
        <f>'Faculty by Rank'!G11+'Faculty by Rank'!G41+'Faculty by Rank'!G71+'Faculty by Rank'!G101+'Faculty by Rank'!G131</f>
        <v>21</v>
      </c>
    </row>
    <row r="9" spans="1:7" x14ac:dyDescent="0.25">
      <c r="A9" s="8" t="s">
        <v>195</v>
      </c>
      <c r="B9" s="9">
        <f>'Faculty by Rank'!B12+'Faculty by Rank'!B42+'Faculty by Rank'!B72+'Faculty by Rank'!B102+'Faculty by Rank'!B132</f>
        <v>21</v>
      </c>
      <c r="C9" s="9">
        <f>'Faculty by Rank'!C12+'Faculty by Rank'!C42+'Faculty by Rank'!C72+'Faculty by Rank'!C102+'Faculty by Rank'!C132</f>
        <v>20</v>
      </c>
      <c r="D9" s="9">
        <f>'Faculty by Rank'!D12+'Faculty by Rank'!D42+'Faculty by Rank'!D72+'Faculty by Rank'!D102+'Faculty by Rank'!D132</f>
        <v>20</v>
      </c>
      <c r="E9" s="9">
        <f>'Faculty by Rank'!E12+'Faculty by Rank'!E42+'Faculty by Rank'!E72+'Faculty by Rank'!E102+'Faculty by Rank'!E132</f>
        <v>19</v>
      </c>
      <c r="F9" s="9">
        <f>'Faculty by Rank'!F12+'Faculty by Rank'!F42+'Faculty by Rank'!F72+'Faculty by Rank'!F102+'Faculty by Rank'!F132</f>
        <v>16</v>
      </c>
      <c r="G9" s="10">
        <f>'Faculty by Rank'!G12+'Faculty by Rank'!G42+'Faculty by Rank'!G72+'Faculty by Rank'!G102+'Faculty by Rank'!G132</f>
        <v>14</v>
      </c>
    </row>
    <row r="10" spans="1:7" ht="15.75" thickBot="1" x14ac:dyDescent="0.3">
      <c r="A10" s="11" t="s">
        <v>196</v>
      </c>
      <c r="B10" s="12">
        <f>'Faculty by Rank'!B13+'Faculty by Rank'!B43+'Faculty by Rank'!B73+'Faculty by Rank'!B103+'Faculty by Rank'!B133</f>
        <v>13</v>
      </c>
      <c r="C10" s="12">
        <f>'Faculty by Rank'!C13+'Faculty by Rank'!C43+'Faculty by Rank'!C73+'Faculty by Rank'!C103+'Faculty by Rank'!C133</f>
        <v>13</v>
      </c>
      <c r="D10" s="12">
        <f>'Faculty by Rank'!D13+'Faculty by Rank'!D43+'Faculty by Rank'!D73+'Faculty by Rank'!D103+'Faculty by Rank'!D133</f>
        <v>15</v>
      </c>
      <c r="E10" s="12">
        <f>'Faculty by Rank'!E13+'Faculty by Rank'!E43+'Faculty by Rank'!E73+'Faculty by Rank'!E103+'Faculty by Rank'!E133</f>
        <v>10</v>
      </c>
      <c r="F10" s="12">
        <f>'Faculty by Rank'!F13+'Faculty by Rank'!F43+'Faculty by Rank'!F73+'Faculty by Rank'!F103+'Faculty by Rank'!F133</f>
        <v>8</v>
      </c>
      <c r="G10" s="13">
        <f>'Faculty by Rank'!G13+'Faculty by Rank'!G43+'Faculty by Rank'!G73+'Faculty by Rank'!G103+'Faculty by Rank'!G133</f>
        <v>7</v>
      </c>
    </row>
    <row r="11" spans="1:7" x14ac:dyDescent="0.25">
      <c r="A11" s="19" t="s">
        <v>197</v>
      </c>
      <c r="B11" s="20">
        <f>'Faculty by Rank'!B14+'Faculty by Rank'!B44+'Faculty by Rank'!B74+'Faculty by Rank'!B104+'Faculty by Rank'!B134</f>
        <v>6</v>
      </c>
      <c r="C11" s="20">
        <f>'Faculty by Rank'!C14+'Faculty by Rank'!C44+'Faculty by Rank'!C74+'Faculty by Rank'!C104+'Faculty by Rank'!C134</f>
        <v>6</v>
      </c>
      <c r="D11" s="20">
        <f>'Faculty by Rank'!D14+'Faculty by Rank'!D44+'Faculty by Rank'!D74+'Faculty by Rank'!D104+'Faculty by Rank'!D134</f>
        <v>6</v>
      </c>
      <c r="E11" s="20">
        <f>'Faculty by Rank'!E14+'Faculty by Rank'!E44+'Faculty by Rank'!E74+'Faculty by Rank'!E104+'Faculty by Rank'!E134</f>
        <v>5</v>
      </c>
      <c r="F11" s="20">
        <f>'Faculty by Rank'!F14+'Faculty by Rank'!F44+'Faculty by Rank'!F74+'Faculty by Rank'!F104+'Faculty by Rank'!F134</f>
        <v>5</v>
      </c>
      <c r="G11" s="21">
        <f>'Faculty by Rank'!G14+'Faculty by Rank'!G44+'Faculty by Rank'!G74+'Faculty by Rank'!G104+'Faculty by Rank'!G134</f>
        <v>6</v>
      </c>
    </row>
    <row r="12" spans="1:7" x14ac:dyDescent="0.25">
      <c r="A12" s="8" t="s">
        <v>198</v>
      </c>
      <c r="B12" s="9">
        <f>'Faculty by Rank'!B15+'Faculty by Rank'!B45+'Faculty by Rank'!B75+'Faculty by Rank'!B105+'Faculty by Rank'!B135</f>
        <v>5</v>
      </c>
      <c r="C12" s="9">
        <f>'Faculty by Rank'!C15+'Faculty by Rank'!C45+'Faculty by Rank'!C75+'Faculty by Rank'!C105+'Faculty by Rank'!C135</f>
        <v>5</v>
      </c>
      <c r="D12" s="9">
        <f>'Faculty by Rank'!D15+'Faculty by Rank'!D45+'Faculty by Rank'!D75+'Faculty by Rank'!D105+'Faculty by Rank'!D135</f>
        <v>5</v>
      </c>
      <c r="E12" s="9">
        <f>'Faculty by Rank'!E15+'Faculty by Rank'!E45+'Faculty by Rank'!E75+'Faculty by Rank'!E105+'Faculty by Rank'!E135</f>
        <v>4</v>
      </c>
      <c r="F12" s="9">
        <f>'Faculty by Rank'!F15+'Faculty by Rank'!F45+'Faculty by Rank'!F75+'Faculty by Rank'!F105+'Faculty by Rank'!F135</f>
        <v>4</v>
      </c>
      <c r="G12" s="10">
        <f>'Faculty by Rank'!G15+'Faculty by Rank'!G45+'Faculty by Rank'!G75+'Faculty by Rank'!G105+'Faculty by Rank'!G135</f>
        <v>5</v>
      </c>
    </row>
    <row r="13" spans="1:7" ht="15.75" thickBot="1" x14ac:dyDescent="0.3">
      <c r="A13" s="11" t="s">
        <v>199</v>
      </c>
      <c r="B13" s="12">
        <f>'Faculty by Rank'!B16+'Faculty by Rank'!B46+'Faculty by Rank'!B76+'Faculty by Rank'!B106+'Faculty by Rank'!B136</f>
        <v>1</v>
      </c>
      <c r="C13" s="12">
        <f>'Faculty by Rank'!C16+'Faculty by Rank'!C46+'Faculty by Rank'!C76+'Faculty by Rank'!C106+'Faculty by Rank'!C136</f>
        <v>1</v>
      </c>
      <c r="D13" s="12">
        <f>'Faculty by Rank'!D16+'Faculty by Rank'!D46+'Faculty by Rank'!D76+'Faculty by Rank'!D106+'Faculty by Rank'!D136</f>
        <v>1</v>
      </c>
      <c r="E13" s="12">
        <f>'Faculty by Rank'!E16+'Faculty by Rank'!E46+'Faculty by Rank'!E76+'Faculty by Rank'!E106+'Faculty by Rank'!E136</f>
        <v>1</v>
      </c>
      <c r="F13" s="12">
        <f>'Faculty by Rank'!F16+'Faculty by Rank'!F46+'Faculty by Rank'!F76+'Faculty by Rank'!F106+'Faculty by Rank'!F136</f>
        <v>1</v>
      </c>
      <c r="G13" s="13">
        <f>'Faculty by Rank'!G16+'Faculty by Rank'!G46+'Faculty by Rank'!G76+'Faculty by Rank'!G106+'Faculty by Rank'!G136</f>
        <v>1</v>
      </c>
    </row>
    <row r="14" spans="1:7" x14ac:dyDescent="0.25">
      <c r="A14" s="19" t="s">
        <v>200</v>
      </c>
      <c r="B14" s="20">
        <f>'Faculty by Rank'!B17+'Faculty by Rank'!B47+'Faculty by Rank'!B77+'Faculty by Rank'!B107+'Faculty by Rank'!B137</f>
        <v>27</v>
      </c>
      <c r="C14" s="20">
        <f>'Faculty by Rank'!C17+'Faculty by Rank'!C47+'Faculty by Rank'!C77+'Faculty by Rank'!C107+'Faculty by Rank'!C137</f>
        <v>23</v>
      </c>
      <c r="D14" s="20">
        <f>'Faculty by Rank'!D17+'Faculty by Rank'!D47+'Faculty by Rank'!D77+'Faculty by Rank'!D107+'Faculty by Rank'!D137</f>
        <v>24</v>
      </c>
      <c r="E14" s="20">
        <f>'Faculty by Rank'!E17+'Faculty by Rank'!E47+'Faculty by Rank'!E77+'Faculty by Rank'!E107+'Faculty by Rank'!E137</f>
        <v>21</v>
      </c>
      <c r="F14" s="20">
        <f>'Faculty by Rank'!F17+'Faculty by Rank'!F47+'Faculty by Rank'!F77+'Faculty by Rank'!F107+'Faculty by Rank'!F137</f>
        <v>20</v>
      </c>
      <c r="G14" s="21">
        <f>'Faculty by Rank'!G17+'Faculty by Rank'!G47+'Faculty by Rank'!G77+'Faculty by Rank'!G107+'Faculty by Rank'!G137</f>
        <v>20</v>
      </c>
    </row>
    <row r="15" spans="1:7" x14ac:dyDescent="0.25">
      <c r="A15" s="8" t="s">
        <v>201</v>
      </c>
      <c r="B15" s="9">
        <f>'Faculty by Rank'!B18+'Faculty by Rank'!B48+'Faculty by Rank'!B78+'Faculty by Rank'!B108+'Faculty by Rank'!B138</f>
        <v>9</v>
      </c>
      <c r="C15" s="9">
        <f>'Faculty by Rank'!C18+'Faculty by Rank'!C48+'Faculty by Rank'!C78+'Faculty by Rank'!C108+'Faculty by Rank'!C138</f>
        <v>8</v>
      </c>
      <c r="D15" s="9">
        <f>'Faculty by Rank'!D18+'Faculty by Rank'!D48+'Faculty by Rank'!D78+'Faculty by Rank'!D108+'Faculty by Rank'!D138</f>
        <v>8</v>
      </c>
      <c r="E15" s="9">
        <f>'Faculty by Rank'!E18+'Faculty by Rank'!E48+'Faculty by Rank'!E78+'Faculty by Rank'!E108+'Faculty by Rank'!E138</f>
        <v>6</v>
      </c>
      <c r="F15" s="9">
        <f>'Faculty by Rank'!F18+'Faculty by Rank'!F48+'Faculty by Rank'!F78+'Faculty by Rank'!F108+'Faculty by Rank'!F138</f>
        <v>5</v>
      </c>
      <c r="G15" s="10">
        <f>'Faculty by Rank'!G18+'Faculty by Rank'!G48+'Faculty by Rank'!G78+'Faculty by Rank'!G108+'Faculty by Rank'!G138</f>
        <v>6</v>
      </c>
    </row>
    <row r="16" spans="1:7" ht="15.75" thickBot="1" x14ac:dyDescent="0.3">
      <c r="A16" s="11" t="s">
        <v>202</v>
      </c>
      <c r="B16" s="12">
        <f>'Faculty by Rank'!B19+'Faculty by Rank'!B49+'Faculty by Rank'!B79+'Faculty by Rank'!B109+'Faculty by Rank'!B139</f>
        <v>18</v>
      </c>
      <c r="C16" s="12">
        <f>'Faculty by Rank'!C19+'Faculty by Rank'!C49+'Faculty by Rank'!C79+'Faculty by Rank'!C109+'Faculty by Rank'!C139</f>
        <v>15</v>
      </c>
      <c r="D16" s="12">
        <f>'Faculty by Rank'!D19+'Faculty by Rank'!D49+'Faculty by Rank'!D79+'Faculty by Rank'!D109+'Faculty by Rank'!D139</f>
        <v>16</v>
      </c>
      <c r="E16" s="12">
        <f>'Faculty by Rank'!E19+'Faculty by Rank'!E49+'Faculty by Rank'!E79+'Faculty by Rank'!E109+'Faculty by Rank'!E139</f>
        <v>15</v>
      </c>
      <c r="F16" s="12">
        <f>'Faculty by Rank'!F19+'Faculty by Rank'!F49+'Faculty by Rank'!F79+'Faculty by Rank'!F109+'Faculty by Rank'!F139</f>
        <v>15</v>
      </c>
      <c r="G16" s="13">
        <f>'Faculty by Rank'!G19+'Faculty by Rank'!G49+'Faculty by Rank'!G79+'Faculty by Rank'!G109+'Faculty by Rank'!G139</f>
        <v>14</v>
      </c>
    </row>
    <row r="17" spans="1:7" x14ac:dyDescent="0.25">
      <c r="A17" s="19" t="s">
        <v>203</v>
      </c>
      <c r="B17" s="20">
        <f>'Faculty by Rank'!B20+'Faculty by Rank'!B50+'Faculty by Rank'!B80+'Faculty by Rank'!B110+'Faculty by Rank'!B140</f>
        <v>2</v>
      </c>
      <c r="C17" s="20">
        <f>'Faculty by Rank'!C20+'Faculty by Rank'!C50+'Faculty by Rank'!C80+'Faculty by Rank'!C110+'Faculty by Rank'!C140</f>
        <v>1</v>
      </c>
      <c r="D17" s="20">
        <f>'Faculty by Rank'!D20+'Faculty by Rank'!D50+'Faculty by Rank'!D80+'Faculty by Rank'!D110+'Faculty by Rank'!D140</f>
        <v>1</v>
      </c>
      <c r="E17" s="20">
        <f>'Faculty by Rank'!E20+'Faculty by Rank'!E50+'Faculty by Rank'!E80+'Faculty by Rank'!E110+'Faculty by Rank'!E140</f>
        <v>1</v>
      </c>
      <c r="F17" s="20">
        <f>'Faculty by Rank'!F20+'Faculty by Rank'!F50+'Faculty by Rank'!F80+'Faculty by Rank'!F110+'Faculty by Rank'!F140</f>
        <v>1</v>
      </c>
      <c r="G17" s="21">
        <f>'Faculty by Rank'!G20+'Faculty by Rank'!G50+'Faculty by Rank'!G80+'Faculty by Rank'!G110+'Faculty by Rank'!G140</f>
        <v>0</v>
      </c>
    </row>
    <row r="18" spans="1:7" x14ac:dyDescent="0.25">
      <c r="A18" s="8" t="s">
        <v>204</v>
      </c>
      <c r="B18" s="9">
        <f>'Faculty by Rank'!B21+'Faculty by Rank'!B51+'Faculty by Rank'!B81+'Faculty by Rank'!B111+'Faculty by Rank'!B141</f>
        <v>2</v>
      </c>
      <c r="C18" s="9">
        <f>'Faculty by Rank'!C21+'Faculty by Rank'!C51+'Faculty by Rank'!C81+'Faculty by Rank'!C111+'Faculty by Rank'!C141</f>
        <v>1</v>
      </c>
      <c r="D18" s="9">
        <f>'Faculty by Rank'!D21+'Faculty by Rank'!D51+'Faculty by Rank'!D81+'Faculty by Rank'!D111+'Faculty by Rank'!D141</f>
        <v>1</v>
      </c>
      <c r="E18" s="9">
        <f>'Faculty by Rank'!E21+'Faculty by Rank'!E51+'Faculty by Rank'!E81+'Faculty by Rank'!E111+'Faculty by Rank'!E141</f>
        <v>1</v>
      </c>
      <c r="F18" s="9">
        <f>'Faculty by Rank'!F21+'Faculty by Rank'!F51+'Faculty by Rank'!F81+'Faculty by Rank'!F111+'Faculty by Rank'!F141</f>
        <v>1</v>
      </c>
      <c r="G18" s="10">
        <f>'Faculty by Rank'!G21+'Faculty by Rank'!G51+'Faculty by Rank'!G81+'Faculty by Rank'!G111+'Faculty by Rank'!G141</f>
        <v>0</v>
      </c>
    </row>
    <row r="19" spans="1:7" ht="15.75" thickBot="1" x14ac:dyDescent="0.3">
      <c r="A19" s="11" t="s">
        <v>205</v>
      </c>
      <c r="B19" s="12">
        <f>'Faculty by Rank'!B22+'Faculty by Rank'!B52+'Faculty by Rank'!B82+'Faculty by Rank'!B112+'Faculty by Rank'!B142</f>
        <v>0</v>
      </c>
      <c r="C19" s="12">
        <f>'Faculty by Rank'!C22+'Faculty by Rank'!C52+'Faculty by Rank'!C82+'Faculty by Rank'!C112+'Faculty by Rank'!C142</f>
        <v>0</v>
      </c>
      <c r="D19" s="12">
        <f>'Faculty by Rank'!D22+'Faculty by Rank'!D52+'Faculty by Rank'!D82+'Faculty by Rank'!D112+'Faculty by Rank'!D142</f>
        <v>0</v>
      </c>
      <c r="E19" s="12">
        <f>'Faculty by Rank'!E22+'Faculty by Rank'!E52+'Faculty by Rank'!E82+'Faculty by Rank'!E112+'Faculty by Rank'!E142</f>
        <v>0</v>
      </c>
      <c r="F19" s="12">
        <f>'Faculty by Rank'!F22+'Faculty by Rank'!F52+'Faculty by Rank'!F82+'Faculty by Rank'!F112+'Faculty by Rank'!F142</f>
        <v>0</v>
      </c>
      <c r="G19" s="13">
        <f>'Faculty by Rank'!G22+'Faculty by Rank'!G52+'Faculty by Rank'!G82+'Faculty by Rank'!G112+'Faculty by Rank'!G142</f>
        <v>0</v>
      </c>
    </row>
    <row r="20" spans="1:7" x14ac:dyDescent="0.25">
      <c r="A20" s="19" t="s">
        <v>206</v>
      </c>
      <c r="B20" s="20">
        <f>'Faculty by Rank'!B23+'Faculty by Rank'!B53+'Faculty by Rank'!B83+'Faculty by Rank'!B113+'Faculty by Rank'!B143</f>
        <v>583</v>
      </c>
      <c r="C20" s="20">
        <f>'Faculty by Rank'!C23+'Faculty by Rank'!C53+'Faculty by Rank'!C83+'Faculty by Rank'!C113+'Faculty by Rank'!C143</f>
        <v>562</v>
      </c>
      <c r="D20" s="20">
        <f>'Faculty by Rank'!D23+'Faculty by Rank'!D53+'Faculty by Rank'!D83+'Faculty by Rank'!D113+'Faculty by Rank'!D143</f>
        <v>535</v>
      </c>
      <c r="E20" s="20">
        <f>'Faculty by Rank'!E23+'Faculty by Rank'!E53+'Faculty by Rank'!E83+'Faculty by Rank'!E113+'Faculty by Rank'!E143</f>
        <v>501</v>
      </c>
      <c r="F20" s="20">
        <f>'Faculty by Rank'!F23+'Faculty by Rank'!F53+'Faculty by Rank'!F83+'Faculty by Rank'!F113+'Faculty by Rank'!F143</f>
        <v>492</v>
      </c>
      <c r="G20" s="21">
        <f>'Faculty by Rank'!G23+'Faculty by Rank'!G53+'Faculty by Rank'!G83+'Faculty by Rank'!G113+'Faculty by Rank'!G143</f>
        <v>494</v>
      </c>
    </row>
    <row r="21" spans="1:7" x14ac:dyDescent="0.25">
      <c r="A21" s="8" t="s">
        <v>207</v>
      </c>
      <c r="B21" s="9">
        <f>'Faculty by Rank'!B24+'Faculty by Rank'!B54+'Faculty by Rank'!B84+'Faculty by Rank'!B114+'Faculty by Rank'!B144</f>
        <v>396</v>
      </c>
      <c r="C21" s="9">
        <f>'Faculty by Rank'!C24+'Faculty by Rank'!C54+'Faculty by Rank'!C84+'Faculty by Rank'!C114+'Faculty by Rank'!C144</f>
        <v>380</v>
      </c>
      <c r="D21" s="9">
        <f>'Faculty by Rank'!D24+'Faculty by Rank'!D54+'Faculty by Rank'!D84+'Faculty by Rank'!D114+'Faculty by Rank'!D144</f>
        <v>359</v>
      </c>
      <c r="E21" s="9">
        <f>'Faculty by Rank'!E24+'Faculty by Rank'!E54+'Faculty by Rank'!E84+'Faculty by Rank'!E114+'Faculty by Rank'!E144</f>
        <v>334</v>
      </c>
      <c r="F21" s="9">
        <f>'Faculty by Rank'!F24+'Faculty by Rank'!F54+'Faculty by Rank'!F84+'Faculty by Rank'!F114+'Faculty by Rank'!F144</f>
        <v>329</v>
      </c>
      <c r="G21" s="10">
        <f>'Faculty by Rank'!G24+'Faculty by Rank'!G54+'Faculty by Rank'!G84+'Faculty by Rank'!G114+'Faculty by Rank'!G144</f>
        <v>323</v>
      </c>
    </row>
    <row r="22" spans="1:7" ht="15.75" thickBot="1" x14ac:dyDescent="0.3">
      <c r="A22" s="11" t="s">
        <v>208</v>
      </c>
      <c r="B22" s="12">
        <f>'Faculty by Rank'!B25+'Faculty by Rank'!B55+'Faculty by Rank'!B85+'Faculty by Rank'!B115+'Faculty by Rank'!B145</f>
        <v>187</v>
      </c>
      <c r="C22" s="12">
        <f>'Faculty by Rank'!C25+'Faculty by Rank'!C55+'Faculty by Rank'!C85+'Faculty by Rank'!C115+'Faculty by Rank'!C145</f>
        <v>182</v>
      </c>
      <c r="D22" s="12">
        <f>'Faculty by Rank'!D25+'Faculty by Rank'!D55+'Faculty by Rank'!D85+'Faculty by Rank'!D115+'Faculty by Rank'!D145</f>
        <v>176</v>
      </c>
      <c r="E22" s="12">
        <f>'Faculty by Rank'!E25+'Faculty by Rank'!E55+'Faculty by Rank'!E85+'Faculty by Rank'!E115+'Faculty by Rank'!E145</f>
        <v>167</v>
      </c>
      <c r="F22" s="12">
        <f>'Faculty by Rank'!F25+'Faculty by Rank'!F55+'Faculty by Rank'!F85+'Faculty by Rank'!F115+'Faculty by Rank'!F145</f>
        <v>163</v>
      </c>
      <c r="G22" s="13">
        <f>'Faculty by Rank'!G25+'Faculty by Rank'!G55+'Faculty by Rank'!G85+'Faculty by Rank'!G115+'Faculty by Rank'!G145</f>
        <v>171</v>
      </c>
    </row>
    <row r="23" spans="1:7" x14ac:dyDescent="0.25">
      <c r="A23" s="19" t="s">
        <v>209</v>
      </c>
      <c r="B23" s="20">
        <f>'Faculty by Rank'!B26+'Faculty by Rank'!B56+'Faculty by Rank'!B86+'Faculty by Rank'!B116+'Faculty by Rank'!B146</f>
        <v>13</v>
      </c>
      <c r="C23" s="20">
        <f>'Faculty by Rank'!C26+'Faculty by Rank'!C56+'Faculty by Rank'!C86+'Faculty by Rank'!C116+'Faculty by Rank'!C146</f>
        <v>11</v>
      </c>
      <c r="D23" s="20">
        <f>'Faculty by Rank'!D26+'Faculty by Rank'!D56+'Faculty by Rank'!D86+'Faculty by Rank'!D116+'Faculty by Rank'!D146</f>
        <v>10</v>
      </c>
      <c r="E23" s="20">
        <f>'Faculty by Rank'!E26+'Faculty by Rank'!E56+'Faculty by Rank'!E86+'Faculty by Rank'!E116+'Faculty by Rank'!E146</f>
        <v>6</v>
      </c>
      <c r="F23" s="20">
        <f>'Faculty by Rank'!F26+'Faculty by Rank'!F56+'Faculty by Rank'!F86+'Faculty by Rank'!F116+'Faculty by Rank'!F146</f>
        <v>5</v>
      </c>
      <c r="G23" s="21">
        <f>'Faculty by Rank'!G26+'Faculty by Rank'!G56+'Faculty by Rank'!G86+'Faculty by Rank'!G116+'Faculty by Rank'!G146</f>
        <v>4</v>
      </c>
    </row>
    <row r="24" spans="1:7" x14ac:dyDescent="0.25">
      <c r="A24" s="8" t="s">
        <v>210</v>
      </c>
      <c r="B24" s="9">
        <f>'Faculty by Rank'!B27+'Faculty by Rank'!B57+'Faculty by Rank'!B87+'Faculty by Rank'!B117+'Faculty by Rank'!B147</f>
        <v>8</v>
      </c>
      <c r="C24" s="9">
        <f>'Faculty by Rank'!C27+'Faculty by Rank'!C57+'Faculty by Rank'!C87+'Faculty by Rank'!C117+'Faculty by Rank'!C147</f>
        <v>8</v>
      </c>
      <c r="D24" s="9">
        <f>'Faculty by Rank'!D27+'Faculty by Rank'!D57+'Faculty by Rank'!D87+'Faculty by Rank'!D117+'Faculty by Rank'!D147</f>
        <v>8</v>
      </c>
      <c r="E24" s="9">
        <f>'Faculty by Rank'!E27+'Faculty by Rank'!E57+'Faculty by Rank'!E87+'Faculty by Rank'!E117+'Faculty by Rank'!E147</f>
        <v>5</v>
      </c>
      <c r="F24" s="9">
        <f>'Faculty by Rank'!F27+'Faculty by Rank'!F57+'Faculty by Rank'!F87+'Faculty by Rank'!F117+'Faculty by Rank'!F147</f>
        <v>4</v>
      </c>
      <c r="G24" s="10">
        <f>'Faculty by Rank'!G27+'Faculty by Rank'!G57+'Faculty by Rank'!G87+'Faculty by Rank'!G117+'Faculty by Rank'!G147</f>
        <v>4</v>
      </c>
    </row>
    <row r="25" spans="1:7" ht="15.75" thickBot="1" x14ac:dyDescent="0.3">
      <c r="A25" s="11" t="s">
        <v>211</v>
      </c>
      <c r="B25" s="12">
        <f>'Faculty by Rank'!B28+'Faculty by Rank'!B58+'Faculty by Rank'!B88+'Faculty by Rank'!B118+'Faculty by Rank'!B148</f>
        <v>5</v>
      </c>
      <c r="C25" s="12">
        <f>'Faculty by Rank'!C28+'Faculty by Rank'!C58+'Faculty by Rank'!C88+'Faculty by Rank'!C118+'Faculty by Rank'!C148</f>
        <v>3</v>
      </c>
      <c r="D25" s="12">
        <f>'Faculty by Rank'!D28+'Faculty by Rank'!D58+'Faculty by Rank'!D88+'Faculty by Rank'!D118+'Faculty by Rank'!D148</f>
        <v>2</v>
      </c>
      <c r="E25" s="12">
        <f>'Faculty by Rank'!E28+'Faculty by Rank'!E58+'Faculty by Rank'!E88+'Faculty by Rank'!E118+'Faculty by Rank'!E148</f>
        <v>1</v>
      </c>
      <c r="F25" s="12">
        <f>'Faculty by Rank'!F28+'Faculty by Rank'!F58+'Faculty by Rank'!F88+'Faculty by Rank'!F118+'Faculty by Rank'!F148</f>
        <v>1</v>
      </c>
      <c r="G25" s="13">
        <f>'Faculty by Rank'!G28+'Faculty by Rank'!G58+'Faculty by Rank'!G88+'Faculty by Rank'!G118+'Faculty by Rank'!G148</f>
        <v>0</v>
      </c>
    </row>
    <row r="26" spans="1:7" x14ac:dyDescent="0.25">
      <c r="A26" s="19" t="s">
        <v>212</v>
      </c>
      <c r="B26" s="20">
        <f>'Faculty by Rank'!B29+'Faculty by Rank'!B59+'Faculty by Rank'!B89+'Faculty by Rank'!B119+'Faculty by Rank'!B149</f>
        <v>11</v>
      </c>
      <c r="C26" s="20">
        <f>'Faculty by Rank'!C29+'Faculty by Rank'!C59+'Faculty by Rank'!C89+'Faculty by Rank'!C119+'Faculty by Rank'!C149</f>
        <v>10</v>
      </c>
      <c r="D26" s="20">
        <f>'Faculty by Rank'!D29+'Faculty by Rank'!D59+'Faculty by Rank'!D89+'Faculty by Rank'!D119+'Faculty by Rank'!D149</f>
        <v>10</v>
      </c>
      <c r="E26" s="20">
        <f>'Faculty by Rank'!E29+'Faculty by Rank'!E59+'Faculty by Rank'!E89+'Faculty by Rank'!E119+'Faculty by Rank'!E149</f>
        <v>11</v>
      </c>
      <c r="F26" s="20">
        <f>'Faculty by Rank'!F29+'Faculty by Rank'!F59+'Faculty by Rank'!F89+'Faculty by Rank'!F119+'Faculty by Rank'!F149</f>
        <v>11</v>
      </c>
      <c r="G26" s="21">
        <f>'Faculty by Rank'!G29+'Faculty by Rank'!G59+'Faculty by Rank'!G89+'Faculty by Rank'!G119+'Faculty by Rank'!G149</f>
        <v>11</v>
      </c>
    </row>
    <row r="27" spans="1:7" x14ac:dyDescent="0.25">
      <c r="A27" s="8" t="s">
        <v>213</v>
      </c>
      <c r="B27" s="9">
        <f>'Faculty by Rank'!B30+'Faculty by Rank'!B60+'Faculty by Rank'!B90+'Faculty by Rank'!B120+'Faculty by Rank'!B150</f>
        <v>8</v>
      </c>
      <c r="C27" s="9">
        <f>'Faculty by Rank'!C30+'Faculty by Rank'!C60+'Faculty by Rank'!C90+'Faculty by Rank'!C120+'Faculty by Rank'!C150</f>
        <v>8</v>
      </c>
      <c r="D27" s="9">
        <f>'Faculty by Rank'!D30+'Faculty by Rank'!D60+'Faculty by Rank'!D90+'Faculty by Rank'!D120+'Faculty by Rank'!D150</f>
        <v>8</v>
      </c>
      <c r="E27" s="9">
        <f>'Faculty by Rank'!E30+'Faculty by Rank'!E60+'Faculty by Rank'!E90+'Faculty by Rank'!E120+'Faculty by Rank'!E150</f>
        <v>9</v>
      </c>
      <c r="F27" s="9">
        <f>'Faculty by Rank'!F30+'Faculty by Rank'!F60+'Faculty by Rank'!F90+'Faculty by Rank'!F120+'Faculty by Rank'!F150</f>
        <v>10</v>
      </c>
      <c r="G27" s="10">
        <f>'Faculty by Rank'!G30+'Faculty by Rank'!G60+'Faculty by Rank'!G90+'Faculty by Rank'!G120+'Faculty by Rank'!G150</f>
        <v>10</v>
      </c>
    </row>
    <row r="28" spans="1:7" ht="15.75" thickBot="1" x14ac:dyDescent="0.3">
      <c r="A28" s="11" t="s">
        <v>214</v>
      </c>
      <c r="B28" s="12">
        <f>'Faculty by Rank'!B31+'Faculty by Rank'!B61+'Faculty by Rank'!B91+'Faculty by Rank'!B121+'Faculty by Rank'!B151</f>
        <v>3</v>
      </c>
      <c r="C28" s="12">
        <f>'Faculty by Rank'!C31+'Faculty by Rank'!C61+'Faculty by Rank'!C91+'Faculty by Rank'!C121+'Faculty by Rank'!C151</f>
        <v>2</v>
      </c>
      <c r="D28" s="12">
        <f>'Faculty by Rank'!D31+'Faculty by Rank'!D61+'Faculty by Rank'!D91+'Faculty by Rank'!D121+'Faculty by Rank'!D151</f>
        <v>2</v>
      </c>
      <c r="E28" s="12">
        <f>'Faculty by Rank'!E31+'Faculty by Rank'!E61+'Faculty by Rank'!E91+'Faculty by Rank'!E121+'Faculty by Rank'!E151</f>
        <v>2</v>
      </c>
      <c r="F28" s="12">
        <f>'Faculty by Rank'!F31+'Faculty by Rank'!F61+'Faculty by Rank'!F91+'Faculty by Rank'!F121+'Faculty by Rank'!F151</f>
        <v>1</v>
      </c>
      <c r="G28" s="13">
        <f>'Faculty by Rank'!G31+'Faculty by Rank'!G61+'Faculty by Rank'!G91+'Faculty by Rank'!G121+'Faculty by Rank'!G151</f>
        <v>1</v>
      </c>
    </row>
    <row r="29" spans="1:7" x14ac:dyDescent="0.25">
      <c r="A29" s="19" t="s">
        <v>215</v>
      </c>
      <c r="B29" s="20">
        <f>'Faculty by Rank'!B32+'Faculty by Rank'!B62+'Faculty by Rank'!B92+'Faculty by Rank'!B122+'Faculty by Rank'!B152</f>
        <v>17</v>
      </c>
      <c r="C29" s="20">
        <f>'Faculty by Rank'!C32+'Faculty by Rank'!C62+'Faculty by Rank'!C92+'Faculty by Rank'!C122+'Faculty by Rank'!C152</f>
        <v>21</v>
      </c>
      <c r="D29" s="20">
        <f>'Faculty by Rank'!D32+'Faculty by Rank'!D62+'Faculty by Rank'!D92+'Faculty by Rank'!D122+'Faculty by Rank'!D152</f>
        <v>18</v>
      </c>
      <c r="E29" s="20">
        <f>'Faculty by Rank'!E32+'Faculty by Rank'!E62+'Faculty by Rank'!E92+'Faculty by Rank'!E122+'Faculty by Rank'!E152</f>
        <v>14</v>
      </c>
      <c r="F29" s="20">
        <f>'Faculty by Rank'!F32+'Faculty by Rank'!F62+'Faculty by Rank'!F92+'Faculty by Rank'!F122+'Faculty by Rank'!F152</f>
        <v>16</v>
      </c>
      <c r="G29" s="21">
        <f>'Faculty by Rank'!G32+'Faculty by Rank'!G62+'Faculty by Rank'!G92+'Faculty by Rank'!G122+'Faculty by Rank'!G152</f>
        <v>24</v>
      </c>
    </row>
    <row r="30" spans="1:7" x14ac:dyDescent="0.25">
      <c r="A30" s="8" t="s">
        <v>216</v>
      </c>
      <c r="B30" s="9">
        <f>'Faculty by Rank'!B33+'Faculty by Rank'!B63+'Faculty by Rank'!B93+'Faculty by Rank'!B123+'Faculty by Rank'!B153</f>
        <v>11</v>
      </c>
      <c r="C30" s="9">
        <f>'Faculty by Rank'!C33+'Faculty by Rank'!C63+'Faculty by Rank'!C93+'Faculty by Rank'!C123+'Faculty by Rank'!C153</f>
        <v>12</v>
      </c>
      <c r="D30" s="9">
        <f>'Faculty by Rank'!D33+'Faculty by Rank'!D63+'Faculty by Rank'!D93+'Faculty by Rank'!D123+'Faculty by Rank'!D153</f>
        <v>10</v>
      </c>
      <c r="E30" s="9">
        <f>'Faculty by Rank'!E33+'Faculty by Rank'!E63+'Faculty by Rank'!E93+'Faculty by Rank'!E123+'Faculty by Rank'!E153</f>
        <v>10</v>
      </c>
      <c r="F30" s="9">
        <f>'Faculty by Rank'!F33+'Faculty by Rank'!F63+'Faculty by Rank'!F93+'Faculty by Rank'!F123+'Faculty by Rank'!F153</f>
        <v>11</v>
      </c>
      <c r="G30" s="10">
        <f>'Faculty by Rank'!G33+'Faculty by Rank'!G63+'Faculty by Rank'!G93+'Faculty by Rank'!G123+'Faculty by Rank'!G153</f>
        <v>15</v>
      </c>
    </row>
    <row r="31" spans="1:7" ht="15.75" thickBot="1" x14ac:dyDescent="0.3">
      <c r="A31" s="11" t="s">
        <v>217</v>
      </c>
      <c r="B31" s="12">
        <f>'Faculty by Rank'!B34+'Faculty by Rank'!B64+'Faculty by Rank'!B94+'Faculty by Rank'!B124+'Faculty by Rank'!B154</f>
        <v>6</v>
      </c>
      <c r="C31" s="12">
        <f>'Faculty by Rank'!C34+'Faculty by Rank'!C64+'Faculty by Rank'!C94+'Faculty by Rank'!C124+'Faculty by Rank'!C154</f>
        <v>9</v>
      </c>
      <c r="D31" s="12">
        <f>'Faculty by Rank'!D34+'Faculty by Rank'!D64+'Faculty by Rank'!D94+'Faculty by Rank'!D124+'Faculty by Rank'!D154</f>
        <v>8</v>
      </c>
      <c r="E31" s="12">
        <f>'Faculty by Rank'!E34+'Faculty by Rank'!E64+'Faculty by Rank'!E94+'Faculty by Rank'!E124+'Faculty by Rank'!E154</f>
        <v>4</v>
      </c>
      <c r="F31" s="12">
        <f>'Faculty by Rank'!F34+'Faculty by Rank'!F64+'Faculty by Rank'!F94+'Faculty by Rank'!F124+'Faculty by Rank'!F154</f>
        <v>5</v>
      </c>
      <c r="G31" s="13">
        <f>'Faculty by Rank'!G34+'Faculty by Rank'!G64+'Faculty by Rank'!G94+'Faculty by Rank'!G124+'Faculty by Rank'!G154</f>
        <v>9</v>
      </c>
    </row>
  </sheetData>
  <pageMargins left="0.7" right="0.7" top="0.75" bottom="0.75" header="0.3" footer="0.3"/>
  <pageSetup scale="8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workbookViewId="0">
      <selection activeCell="M14" sqref="M14"/>
    </sheetView>
  </sheetViews>
  <sheetFormatPr defaultRowHeight="15" x14ac:dyDescent="0.25"/>
  <cols>
    <col min="1" max="1" width="45.7109375" bestFit="1" customWidth="1"/>
  </cols>
  <sheetData>
    <row r="1" spans="1:7" ht="15.75" thickBot="1" x14ac:dyDescent="0.3">
      <c r="A1" t="s">
        <v>368</v>
      </c>
      <c r="B1">
        <v>2017</v>
      </c>
      <c r="C1">
        <v>2016</v>
      </c>
      <c r="D1">
        <v>2015</v>
      </c>
      <c r="E1">
        <v>2014</v>
      </c>
      <c r="F1">
        <v>2013</v>
      </c>
      <c r="G1">
        <v>2012</v>
      </c>
    </row>
    <row r="2" spans="1:7" x14ac:dyDescent="0.25">
      <c r="A2" s="19" t="s">
        <v>188</v>
      </c>
      <c r="B2" s="20">
        <f>B3+B4</f>
        <v>1302</v>
      </c>
      <c r="C2" s="20">
        <f t="shared" ref="C2:G2" si="0">C3+C4</f>
        <v>1256</v>
      </c>
      <c r="D2" s="20">
        <f t="shared" si="0"/>
        <v>1216</v>
      </c>
      <c r="E2" s="20">
        <f t="shared" si="0"/>
        <v>1131</v>
      </c>
      <c r="F2" s="20">
        <f t="shared" si="0"/>
        <v>1097</v>
      </c>
      <c r="G2" s="21">
        <f t="shared" si="0"/>
        <v>1082</v>
      </c>
    </row>
    <row r="3" spans="1:7" x14ac:dyDescent="0.25">
      <c r="A3" s="8" t="s">
        <v>189</v>
      </c>
      <c r="B3" s="9">
        <f>B6+B9+B12+B15+B18+B21+B24+B27+B30</f>
        <v>659</v>
      </c>
      <c r="C3" s="9">
        <f t="shared" ref="C3:G4" si="1">C6+C9+C12+C15+C18+C21+C24+C27+C30</f>
        <v>633</v>
      </c>
      <c r="D3" s="9">
        <f t="shared" si="1"/>
        <v>611</v>
      </c>
      <c r="E3" s="9">
        <f t="shared" si="1"/>
        <v>579</v>
      </c>
      <c r="F3" s="9">
        <f t="shared" si="1"/>
        <v>577</v>
      </c>
      <c r="G3" s="10">
        <f t="shared" si="1"/>
        <v>566</v>
      </c>
    </row>
    <row r="4" spans="1:7" ht="15.75" thickBot="1" x14ac:dyDescent="0.3">
      <c r="A4" s="11" t="s">
        <v>190</v>
      </c>
      <c r="B4" s="12">
        <f>B7+B10+B13+B16+B19+B22+B25+B28+B31</f>
        <v>643</v>
      </c>
      <c r="C4" s="12">
        <f t="shared" si="1"/>
        <v>623</v>
      </c>
      <c r="D4" s="12">
        <f t="shared" si="1"/>
        <v>605</v>
      </c>
      <c r="E4" s="12">
        <f t="shared" si="1"/>
        <v>552</v>
      </c>
      <c r="F4" s="12">
        <f t="shared" si="1"/>
        <v>520</v>
      </c>
      <c r="G4" s="13">
        <f t="shared" si="1"/>
        <v>516</v>
      </c>
    </row>
    <row r="5" spans="1:7" x14ac:dyDescent="0.25">
      <c r="A5" s="19" t="s">
        <v>191</v>
      </c>
      <c r="B5" s="20">
        <f>'All Employees'!B7-'Faculty Condensed'!B5</f>
        <v>11</v>
      </c>
      <c r="C5" s="20">
        <f>'All Employees'!C7-'Faculty Condensed'!C5</f>
        <v>9</v>
      </c>
      <c r="D5" s="20">
        <f>'All Employees'!D7-'Faculty Condensed'!D5</f>
        <v>8</v>
      </c>
      <c r="E5" s="20">
        <f>'All Employees'!E7-'Faculty Condensed'!E5</f>
        <v>11</v>
      </c>
      <c r="F5" s="20">
        <f>'All Employees'!F7-'Faculty Condensed'!F5</f>
        <v>11</v>
      </c>
      <c r="G5" s="21">
        <f>'All Employees'!G7-'Faculty Condensed'!G5</f>
        <v>10</v>
      </c>
    </row>
    <row r="6" spans="1:7" x14ac:dyDescent="0.25">
      <c r="A6" s="8" t="s">
        <v>192</v>
      </c>
      <c r="B6" s="9">
        <f>'All Employees'!B8-'Faculty Condensed'!B6</f>
        <v>4</v>
      </c>
      <c r="C6" s="9">
        <f>'All Employees'!C8-'Faculty Condensed'!C6</f>
        <v>3</v>
      </c>
      <c r="D6" s="9">
        <f>'All Employees'!D8-'Faculty Condensed'!D6</f>
        <v>1</v>
      </c>
      <c r="E6" s="9">
        <f>'All Employees'!E8-'Faculty Condensed'!E6</f>
        <v>1</v>
      </c>
      <c r="F6" s="9">
        <f>'All Employees'!F8-'Faculty Condensed'!F6</f>
        <v>1</v>
      </c>
      <c r="G6" s="10">
        <f>'All Employees'!G8-'Faculty Condensed'!G6</f>
        <v>1</v>
      </c>
    </row>
    <row r="7" spans="1:7" ht="15.75" thickBot="1" x14ac:dyDescent="0.3">
      <c r="A7" s="11" t="s">
        <v>193</v>
      </c>
      <c r="B7" s="12">
        <f>'All Employees'!B9-'Faculty Condensed'!B7</f>
        <v>7</v>
      </c>
      <c r="C7" s="12">
        <f>'All Employees'!C9-'Faculty Condensed'!C7</f>
        <v>6</v>
      </c>
      <c r="D7" s="12">
        <f>'All Employees'!D9-'Faculty Condensed'!D7</f>
        <v>7</v>
      </c>
      <c r="E7" s="12">
        <f>'All Employees'!E9-'Faculty Condensed'!E7</f>
        <v>10</v>
      </c>
      <c r="F7" s="12">
        <f>'All Employees'!F9-'Faculty Condensed'!F7</f>
        <v>10</v>
      </c>
      <c r="G7" s="13">
        <f>'All Employees'!G9-'Faculty Condensed'!G7</f>
        <v>9</v>
      </c>
    </row>
    <row r="8" spans="1:7" x14ac:dyDescent="0.25">
      <c r="A8" s="19" t="s">
        <v>194</v>
      </c>
      <c r="B8" s="20">
        <f>'All Employees'!B10-'Faculty Condensed'!B8</f>
        <v>14</v>
      </c>
      <c r="C8" s="20">
        <f>'All Employees'!C10-'Faculty Condensed'!C8</f>
        <v>14</v>
      </c>
      <c r="D8" s="20">
        <f>'All Employees'!D10-'Faculty Condensed'!D8</f>
        <v>16</v>
      </c>
      <c r="E8" s="20">
        <f>'All Employees'!E10-'Faculty Condensed'!E8</f>
        <v>14</v>
      </c>
      <c r="F8" s="20">
        <f>'All Employees'!F10-'Faculty Condensed'!F8</f>
        <v>17</v>
      </c>
      <c r="G8" s="21">
        <f>'All Employees'!G10-'Faculty Condensed'!G8</f>
        <v>19</v>
      </c>
    </row>
    <row r="9" spans="1:7" x14ac:dyDescent="0.25">
      <c r="A9" s="8" t="s">
        <v>195</v>
      </c>
      <c r="B9" s="9">
        <f>'All Employees'!B11-'Faculty Condensed'!B9</f>
        <v>7</v>
      </c>
      <c r="C9" s="9">
        <f>'All Employees'!C11-'Faculty Condensed'!C9</f>
        <v>7</v>
      </c>
      <c r="D9" s="9">
        <f>'All Employees'!D11-'Faculty Condensed'!D9</f>
        <v>8</v>
      </c>
      <c r="E9" s="9">
        <f>'All Employees'!E11-'Faculty Condensed'!E9</f>
        <v>8</v>
      </c>
      <c r="F9" s="9">
        <f>'All Employees'!F11-'Faculty Condensed'!F9</f>
        <v>8</v>
      </c>
      <c r="G9" s="10">
        <f>'All Employees'!G11-'Faculty Condensed'!G9</f>
        <v>8</v>
      </c>
    </row>
    <row r="10" spans="1:7" ht="15.75" thickBot="1" x14ac:dyDescent="0.3">
      <c r="A10" s="11" t="s">
        <v>196</v>
      </c>
      <c r="B10" s="12">
        <f>'All Employees'!B12-'Faculty Condensed'!B10</f>
        <v>7</v>
      </c>
      <c r="C10" s="12">
        <f>'All Employees'!C12-'Faculty Condensed'!C10</f>
        <v>7</v>
      </c>
      <c r="D10" s="12">
        <f>'All Employees'!D12-'Faculty Condensed'!D10</f>
        <v>8</v>
      </c>
      <c r="E10" s="12">
        <f>'All Employees'!E12-'Faculty Condensed'!E10</f>
        <v>6</v>
      </c>
      <c r="F10" s="12">
        <f>'All Employees'!F12-'Faculty Condensed'!F10</f>
        <v>9</v>
      </c>
      <c r="G10" s="13">
        <f>'All Employees'!G12-'Faculty Condensed'!G10</f>
        <v>11</v>
      </c>
    </row>
    <row r="11" spans="1:7" x14ac:dyDescent="0.25">
      <c r="A11" s="19" t="s">
        <v>197</v>
      </c>
      <c r="B11" s="20">
        <f>'All Employees'!B13-'Faculty Condensed'!B11</f>
        <v>9</v>
      </c>
      <c r="C11" s="20">
        <f>'All Employees'!C13-'Faculty Condensed'!C11</f>
        <v>12</v>
      </c>
      <c r="D11" s="20">
        <f>'All Employees'!D13-'Faculty Condensed'!D11</f>
        <v>9</v>
      </c>
      <c r="E11" s="20">
        <f>'All Employees'!E13-'Faculty Condensed'!E11</f>
        <v>8</v>
      </c>
      <c r="F11" s="20">
        <f>'All Employees'!F13-'Faculty Condensed'!F11</f>
        <v>5</v>
      </c>
      <c r="G11" s="21">
        <f>'All Employees'!G13-'Faculty Condensed'!G11</f>
        <v>4</v>
      </c>
    </row>
    <row r="12" spans="1:7" x14ac:dyDescent="0.25">
      <c r="A12" s="8" t="s">
        <v>198</v>
      </c>
      <c r="B12" s="9">
        <f>'All Employees'!B14-'Faculty Condensed'!B12</f>
        <v>6</v>
      </c>
      <c r="C12" s="9">
        <f>'All Employees'!C14-'Faculty Condensed'!C12</f>
        <v>7</v>
      </c>
      <c r="D12" s="9">
        <f>'All Employees'!D14-'Faculty Condensed'!D12</f>
        <v>6</v>
      </c>
      <c r="E12" s="9">
        <f>'All Employees'!E14-'Faculty Condensed'!E12</f>
        <v>6</v>
      </c>
      <c r="F12" s="9">
        <f>'All Employees'!F14-'Faculty Condensed'!F12</f>
        <v>5</v>
      </c>
      <c r="G12" s="10">
        <f>'All Employees'!G14-'Faculty Condensed'!G12</f>
        <v>4</v>
      </c>
    </row>
    <row r="13" spans="1:7" ht="15.75" thickBot="1" x14ac:dyDescent="0.3">
      <c r="A13" s="11" t="s">
        <v>199</v>
      </c>
      <c r="B13" s="12">
        <f>'All Employees'!B15-'Faculty Condensed'!B13</f>
        <v>3</v>
      </c>
      <c r="C13" s="12">
        <f>'All Employees'!C15-'Faculty Condensed'!C13</f>
        <v>5</v>
      </c>
      <c r="D13" s="12">
        <f>'All Employees'!D15-'Faculty Condensed'!D13</f>
        <v>3</v>
      </c>
      <c r="E13" s="12">
        <f>'All Employees'!E15-'Faculty Condensed'!E13</f>
        <v>2</v>
      </c>
      <c r="F13" s="12">
        <f>'All Employees'!F15-'Faculty Condensed'!F13</f>
        <v>0</v>
      </c>
      <c r="G13" s="13">
        <f>'All Employees'!G15-'Faculty Condensed'!G13</f>
        <v>0</v>
      </c>
    </row>
    <row r="14" spans="1:7" x14ac:dyDescent="0.25">
      <c r="A14" s="19" t="s">
        <v>200</v>
      </c>
      <c r="B14" s="20">
        <f>'All Employees'!B16-'Faculty Condensed'!B14</f>
        <v>73</v>
      </c>
      <c r="C14" s="20">
        <f>'All Employees'!C16-'Faculty Condensed'!C14</f>
        <v>74</v>
      </c>
      <c r="D14" s="20">
        <f>'All Employees'!D16-'Faculty Condensed'!D14</f>
        <v>67</v>
      </c>
      <c r="E14" s="20">
        <f>'All Employees'!E16-'Faculty Condensed'!E14</f>
        <v>60</v>
      </c>
      <c r="F14" s="20">
        <f>'All Employees'!F16-'Faculty Condensed'!F14</f>
        <v>58</v>
      </c>
      <c r="G14" s="21">
        <f>'All Employees'!G16-'Faculty Condensed'!G14</f>
        <v>50</v>
      </c>
    </row>
    <row r="15" spans="1:7" x14ac:dyDescent="0.25">
      <c r="A15" s="8" t="s">
        <v>201</v>
      </c>
      <c r="B15" s="9">
        <f>'All Employees'!B17-'Faculty Condensed'!B15</f>
        <v>28</v>
      </c>
      <c r="C15" s="9">
        <f>'All Employees'!C17-'Faculty Condensed'!C15</f>
        <v>31</v>
      </c>
      <c r="D15" s="9">
        <f>'All Employees'!D17-'Faculty Condensed'!D15</f>
        <v>28</v>
      </c>
      <c r="E15" s="9">
        <f>'All Employees'!E17-'Faculty Condensed'!E15</f>
        <v>25</v>
      </c>
      <c r="F15" s="9">
        <f>'All Employees'!F17-'Faculty Condensed'!F15</f>
        <v>29</v>
      </c>
      <c r="G15" s="10">
        <f>'All Employees'!G17-'Faculty Condensed'!G15</f>
        <v>23</v>
      </c>
    </row>
    <row r="16" spans="1:7" ht="15.75" thickBot="1" x14ac:dyDescent="0.3">
      <c r="A16" s="11" t="s">
        <v>202</v>
      </c>
      <c r="B16" s="12">
        <f>'All Employees'!B18-'Faculty Condensed'!B16</f>
        <v>45</v>
      </c>
      <c r="C16" s="12">
        <f>'All Employees'!C18-'Faculty Condensed'!C16</f>
        <v>43</v>
      </c>
      <c r="D16" s="12">
        <f>'All Employees'!D18-'Faculty Condensed'!D16</f>
        <v>39</v>
      </c>
      <c r="E16" s="12">
        <f>'All Employees'!E18-'Faculty Condensed'!E16</f>
        <v>35</v>
      </c>
      <c r="F16" s="12">
        <f>'All Employees'!F18-'Faculty Condensed'!F16</f>
        <v>29</v>
      </c>
      <c r="G16" s="13">
        <f>'All Employees'!G18-'Faculty Condensed'!G16</f>
        <v>27</v>
      </c>
    </row>
    <row r="17" spans="1:7" x14ac:dyDescent="0.25">
      <c r="A17" s="19" t="s">
        <v>203</v>
      </c>
      <c r="B17" s="20">
        <f>'All Employees'!B19-'Faculty Condensed'!B17</f>
        <v>11</v>
      </c>
      <c r="C17" s="20">
        <f>'All Employees'!C19-'Faculty Condensed'!C17</f>
        <v>9</v>
      </c>
      <c r="D17" s="20">
        <f>'All Employees'!D19-'Faculty Condensed'!D17</f>
        <v>10</v>
      </c>
      <c r="E17" s="20">
        <f>'All Employees'!E19-'Faculty Condensed'!E17</f>
        <v>14</v>
      </c>
      <c r="F17" s="20">
        <f>'All Employees'!F19-'Faculty Condensed'!F17</f>
        <v>12</v>
      </c>
      <c r="G17" s="21">
        <f>'All Employees'!G19-'Faculty Condensed'!G17</f>
        <v>15</v>
      </c>
    </row>
    <row r="18" spans="1:7" x14ac:dyDescent="0.25">
      <c r="A18" s="8" t="s">
        <v>204</v>
      </c>
      <c r="B18" s="9">
        <f>'All Employees'!B20-'Faculty Condensed'!B18</f>
        <v>6</v>
      </c>
      <c r="C18" s="9">
        <f>'All Employees'!C20-'Faculty Condensed'!C18</f>
        <v>6</v>
      </c>
      <c r="D18" s="9">
        <f>'All Employees'!D20-'Faculty Condensed'!D18</f>
        <v>6</v>
      </c>
      <c r="E18" s="9">
        <f>'All Employees'!E20-'Faculty Condensed'!E18</f>
        <v>5</v>
      </c>
      <c r="F18" s="9">
        <f>'All Employees'!F20-'Faculty Condensed'!F18</f>
        <v>6</v>
      </c>
      <c r="G18" s="10">
        <f>'All Employees'!G20-'Faculty Condensed'!G18</f>
        <v>6</v>
      </c>
    </row>
    <row r="19" spans="1:7" ht="15.75" thickBot="1" x14ac:dyDescent="0.3">
      <c r="A19" s="11" t="s">
        <v>205</v>
      </c>
      <c r="B19" s="12">
        <f>'All Employees'!B21-'Faculty Condensed'!B19</f>
        <v>5</v>
      </c>
      <c r="C19" s="12">
        <f>'All Employees'!C21-'Faculty Condensed'!C19</f>
        <v>3</v>
      </c>
      <c r="D19" s="12">
        <f>'All Employees'!D21-'Faculty Condensed'!D19</f>
        <v>4</v>
      </c>
      <c r="E19" s="12">
        <f>'All Employees'!E21-'Faculty Condensed'!E19</f>
        <v>9</v>
      </c>
      <c r="F19" s="12">
        <f>'All Employees'!F21-'Faculty Condensed'!F19</f>
        <v>6</v>
      </c>
      <c r="G19" s="13">
        <f>'All Employees'!G21-'Faculty Condensed'!G19</f>
        <v>9</v>
      </c>
    </row>
    <row r="20" spans="1:7" x14ac:dyDescent="0.25">
      <c r="A20" s="19" t="s">
        <v>206</v>
      </c>
      <c r="B20" s="20">
        <f>'All Employees'!B22-'Faculty Condensed'!B20</f>
        <v>1144</v>
      </c>
      <c r="C20" s="20">
        <f>'All Employees'!C22-'Faculty Condensed'!C20</f>
        <v>1098</v>
      </c>
      <c r="D20" s="20">
        <f>'All Employees'!D22-'Faculty Condensed'!D20</f>
        <v>1072</v>
      </c>
      <c r="E20" s="20">
        <f>'All Employees'!E22-'Faculty Condensed'!E20</f>
        <v>994</v>
      </c>
      <c r="F20" s="20">
        <f>'All Employees'!F22-'Faculty Condensed'!F20</f>
        <v>967</v>
      </c>
      <c r="G20" s="21">
        <f>'All Employees'!G22-'Faculty Condensed'!G20</f>
        <v>963</v>
      </c>
    </row>
    <row r="21" spans="1:7" x14ac:dyDescent="0.25">
      <c r="A21" s="8" t="s">
        <v>207</v>
      </c>
      <c r="B21" s="9">
        <f>'All Employees'!B23-'Faculty Condensed'!B21</f>
        <v>585</v>
      </c>
      <c r="C21" s="9">
        <f>'All Employees'!C23-'Faculty Condensed'!C21</f>
        <v>557</v>
      </c>
      <c r="D21" s="9">
        <f>'All Employees'!D23-'Faculty Condensed'!D21</f>
        <v>542</v>
      </c>
      <c r="E21" s="9">
        <f>'All Employees'!E23-'Faculty Condensed'!E21</f>
        <v>518</v>
      </c>
      <c r="F21" s="9">
        <f>'All Employees'!F23-'Faculty Condensed'!F21</f>
        <v>510</v>
      </c>
      <c r="G21" s="10">
        <f>'All Employees'!G23-'Faculty Condensed'!G21</f>
        <v>513</v>
      </c>
    </row>
    <row r="22" spans="1:7" ht="15.75" thickBot="1" x14ac:dyDescent="0.3">
      <c r="A22" s="11" t="s">
        <v>208</v>
      </c>
      <c r="B22" s="12">
        <f>'All Employees'!B24-'Faculty Condensed'!B22</f>
        <v>559</v>
      </c>
      <c r="C22" s="12">
        <f>'All Employees'!C24-'Faculty Condensed'!C22</f>
        <v>541</v>
      </c>
      <c r="D22" s="12">
        <f>'All Employees'!D24-'Faculty Condensed'!D22</f>
        <v>530</v>
      </c>
      <c r="E22" s="12">
        <f>'All Employees'!E24-'Faculty Condensed'!E22</f>
        <v>476</v>
      </c>
      <c r="F22" s="12">
        <f>'All Employees'!F24-'Faculty Condensed'!F22</f>
        <v>457</v>
      </c>
      <c r="G22" s="13">
        <f>'All Employees'!G24-'Faculty Condensed'!G22</f>
        <v>450</v>
      </c>
    </row>
    <row r="23" spans="1:7" x14ac:dyDescent="0.25">
      <c r="A23" s="19" t="s">
        <v>209</v>
      </c>
      <c r="B23" s="20">
        <f>'All Employees'!B25-'Faculty Condensed'!B23</f>
        <v>24</v>
      </c>
      <c r="C23" s="20">
        <f>'All Employees'!C25-'Faculty Condensed'!C23</f>
        <v>23</v>
      </c>
      <c r="D23" s="20">
        <f>'All Employees'!D25-'Faculty Condensed'!D23</f>
        <v>21</v>
      </c>
      <c r="E23" s="20">
        <f>'All Employees'!E25-'Faculty Condensed'!E23</f>
        <v>16</v>
      </c>
      <c r="F23" s="20">
        <f>'All Employees'!F25-'Faculty Condensed'!F23</f>
        <v>11</v>
      </c>
      <c r="G23" s="21">
        <f>'All Employees'!G25-'Faculty Condensed'!G23</f>
        <v>6</v>
      </c>
    </row>
    <row r="24" spans="1:7" x14ac:dyDescent="0.25">
      <c r="A24" s="8" t="s">
        <v>210</v>
      </c>
      <c r="B24" s="9">
        <f>'All Employees'!B26-'Faculty Condensed'!B24</f>
        <v>15</v>
      </c>
      <c r="C24" s="9">
        <f>'All Employees'!C26-'Faculty Condensed'!C24</f>
        <v>14</v>
      </c>
      <c r="D24" s="9">
        <f>'All Employees'!D26-'Faculty Condensed'!D24</f>
        <v>13</v>
      </c>
      <c r="E24" s="9">
        <f>'All Employees'!E26-'Faculty Condensed'!E24</f>
        <v>10</v>
      </c>
      <c r="F24" s="9">
        <f>'All Employees'!F26-'Faculty Condensed'!F24</f>
        <v>10</v>
      </c>
      <c r="G24" s="10">
        <f>'All Employees'!G26-'Faculty Condensed'!G24</f>
        <v>4</v>
      </c>
    </row>
    <row r="25" spans="1:7" ht="15.75" thickBot="1" x14ac:dyDescent="0.3">
      <c r="A25" s="11" t="s">
        <v>211</v>
      </c>
      <c r="B25" s="12">
        <f>'All Employees'!B27-'Faculty Condensed'!B25</f>
        <v>9</v>
      </c>
      <c r="C25" s="12">
        <f>'All Employees'!C27-'Faculty Condensed'!C25</f>
        <v>9</v>
      </c>
      <c r="D25" s="12">
        <f>'All Employees'!D27-'Faculty Condensed'!D25</f>
        <v>8</v>
      </c>
      <c r="E25" s="12">
        <f>'All Employees'!E27-'Faculty Condensed'!E25</f>
        <v>6</v>
      </c>
      <c r="F25" s="12">
        <f>'All Employees'!F27-'Faculty Condensed'!F25</f>
        <v>1</v>
      </c>
      <c r="G25" s="13">
        <f>'All Employees'!G27-'Faculty Condensed'!G25</f>
        <v>2</v>
      </c>
    </row>
    <row r="26" spans="1:7" x14ac:dyDescent="0.25">
      <c r="A26" s="19" t="s">
        <v>212</v>
      </c>
      <c r="B26" s="20">
        <f>'All Employees'!B28-'Faculty Condensed'!B26</f>
        <v>14</v>
      </c>
      <c r="C26" s="20">
        <f>'All Employees'!C28-'Faculty Condensed'!C26</f>
        <v>13</v>
      </c>
      <c r="D26" s="20">
        <f>'All Employees'!D28-'Faculty Condensed'!D26</f>
        <v>12</v>
      </c>
      <c r="E26" s="20">
        <f>'All Employees'!E28-'Faculty Condensed'!E26</f>
        <v>11</v>
      </c>
      <c r="F26" s="20">
        <f>'All Employees'!F28-'Faculty Condensed'!F26</f>
        <v>12</v>
      </c>
      <c r="G26" s="21">
        <f>'All Employees'!G28-'Faculty Condensed'!G26</f>
        <v>11</v>
      </c>
    </row>
    <row r="27" spans="1:7" x14ac:dyDescent="0.25">
      <c r="A27" s="8" t="s">
        <v>213</v>
      </c>
      <c r="B27" s="9">
        <f>'All Employees'!B29-'Faculty Condensed'!B27</f>
        <v>7</v>
      </c>
      <c r="C27" s="9">
        <f>'All Employees'!C29-'Faculty Condensed'!C27</f>
        <v>6</v>
      </c>
      <c r="D27" s="9">
        <f>'All Employees'!D29-'Faculty Condensed'!D27</f>
        <v>6</v>
      </c>
      <c r="E27" s="9">
        <f>'All Employees'!E29-'Faculty Condensed'!E27</f>
        <v>5</v>
      </c>
      <c r="F27" s="9">
        <f>'All Employees'!F29-'Faculty Condensed'!F27</f>
        <v>6</v>
      </c>
      <c r="G27" s="10">
        <f>'All Employees'!G29-'Faculty Condensed'!G27</f>
        <v>5</v>
      </c>
    </row>
    <row r="28" spans="1:7" ht="15.75" thickBot="1" x14ac:dyDescent="0.3">
      <c r="A28" s="11" t="s">
        <v>214</v>
      </c>
      <c r="B28" s="12">
        <f>'All Employees'!B30-'Faculty Condensed'!B28</f>
        <v>7</v>
      </c>
      <c r="C28" s="12">
        <f>'All Employees'!C30-'Faculty Condensed'!C28</f>
        <v>7</v>
      </c>
      <c r="D28" s="12">
        <f>'All Employees'!D30-'Faculty Condensed'!D28</f>
        <v>6</v>
      </c>
      <c r="E28" s="12">
        <f>'All Employees'!E30-'Faculty Condensed'!E28</f>
        <v>6</v>
      </c>
      <c r="F28" s="12">
        <f>'All Employees'!F30-'Faculty Condensed'!F28</f>
        <v>6</v>
      </c>
      <c r="G28" s="13">
        <f>'All Employees'!G30-'Faculty Condensed'!G28</f>
        <v>6</v>
      </c>
    </row>
    <row r="29" spans="1:7" x14ac:dyDescent="0.25">
      <c r="A29" s="19" t="s">
        <v>215</v>
      </c>
      <c r="B29" s="20">
        <f>'All Employees'!B31-'Faculty Condensed'!B29</f>
        <v>2</v>
      </c>
      <c r="C29" s="20">
        <f>'All Employees'!C31-'Faculty Condensed'!C29</f>
        <v>4</v>
      </c>
      <c r="D29" s="20">
        <f>'All Employees'!D31-'Faculty Condensed'!D29</f>
        <v>1</v>
      </c>
      <c r="E29" s="20">
        <f>'All Employees'!E31-'Faculty Condensed'!E29</f>
        <v>3</v>
      </c>
      <c r="F29" s="20">
        <f>'All Employees'!F31-'Faculty Condensed'!F29</f>
        <v>4</v>
      </c>
      <c r="G29" s="21">
        <f>'All Employees'!G31-'Faculty Condensed'!G29</f>
        <v>4</v>
      </c>
    </row>
    <row r="30" spans="1:7" x14ac:dyDescent="0.25">
      <c r="A30" s="8" t="s">
        <v>216</v>
      </c>
      <c r="B30" s="9">
        <f>'All Employees'!B32-'Faculty Condensed'!B30</f>
        <v>1</v>
      </c>
      <c r="C30" s="9">
        <f>'All Employees'!C32-'Faculty Condensed'!C30</f>
        <v>2</v>
      </c>
      <c r="D30" s="9">
        <f>'All Employees'!D32-'Faculty Condensed'!D30</f>
        <v>1</v>
      </c>
      <c r="E30" s="9">
        <f>'All Employees'!E32-'Faculty Condensed'!E30</f>
        <v>1</v>
      </c>
      <c r="F30" s="9">
        <f>'All Employees'!F32-'Faculty Condensed'!F30</f>
        <v>2</v>
      </c>
      <c r="G30" s="10">
        <f>'All Employees'!G32-'Faculty Condensed'!G30</f>
        <v>2</v>
      </c>
    </row>
    <row r="31" spans="1:7" ht="15.75" thickBot="1" x14ac:dyDescent="0.3">
      <c r="A31" s="11" t="s">
        <v>217</v>
      </c>
      <c r="B31" s="12">
        <f>'All Employees'!B33-'Faculty Condensed'!B31</f>
        <v>1</v>
      </c>
      <c r="C31" s="12">
        <f>'All Employees'!C33-'Faculty Condensed'!C31</f>
        <v>2</v>
      </c>
      <c r="D31" s="12">
        <f>'All Employees'!D33-'Faculty Condensed'!D31</f>
        <v>0</v>
      </c>
      <c r="E31" s="12">
        <f>'All Employees'!E33-'Faculty Condensed'!E31</f>
        <v>2</v>
      </c>
      <c r="F31" s="12">
        <f>'All Employees'!F33-'Faculty Condensed'!F31</f>
        <v>2</v>
      </c>
      <c r="G31" s="13">
        <f>'All Employees'!G33-'Faculty Condensed'!G31</f>
        <v>2</v>
      </c>
    </row>
  </sheetData>
  <pageMargins left="0.7" right="0.7" top="0.75" bottom="0.75" header="0.3" footer="0.3"/>
  <pageSetup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Faculty Rank, sex, ethnicity</vt:lpstr>
      <vt:lpstr>FT staff (incl Fac) sex, ethic</vt:lpstr>
      <vt:lpstr>All Employees</vt:lpstr>
      <vt:lpstr>Faculty by Rank</vt:lpstr>
      <vt:lpstr>Faculty Condensed</vt:lpstr>
      <vt:lpstr>Staff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Shannen Robson</dc:creator>
  <cp:lastModifiedBy>Windows User</cp:lastModifiedBy>
  <cp:lastPrinted>2019-11-07T17:58:47Z</cp:lastPrinted>
  <dcterms:created xsi:type="dcterms:W3CDTF">2019-10-31T00:40:32Z</dcterms:created>
  <dcterms:modified xsi:type="dcterms:W3CDTF">2019-11-07T17:59:55Z</dcterms:modified>
</cp:coreProperties>
</file>