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10272532/Downloads/"/>
    </mc:Choice>
  </mc:AlternateContent>
  <xr:revisionPtr revIDLastSave="0" documentId="13_ncr:1_{BEFAA7E2-ABAC-9245-B7B9-3B4ED3DD9C14}" xr6:coauthVersionLast="47" xr6:coauthVersionMax="47" xr10:uidLastSave="{00000000-0000-0000-0000-000000000000}"/>
  <bookViews>
    <workbookView xWindow="1040" yWindow="500" windowWidth="27760" windowHeight="1638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1" i="1" l="1"/>
  <c r="B12" i="1"/>
  <c r="D35" i="1"/>
  <c r="D36" i="1"/>
  <c r="D37" i="1"/>
  <c r="D38" i="1"/>
  <c r="D39" i="1"/>
  <c r="D40" i="1"/>
  <c r="D41" i="1"/>
  <c r="E24" i="1"/>
  <c r="E25" i="1"/>
  <c r="E26" i="1"/>
  <c r="E27" i="1"/>
  <c r="E31" i="1" s="1"/>
  <c r="E28" i="1"/>
  <c r="E29" i="1"/>
  <c r="E30" i="1"/>
  <c r="K21" i="1"/>
  <c r="K35" i="1"/>
  <c r="K36" i="1"/>
  <c r="K37" i="1"/>
  <c r="K38" i="1"/>
  <c r="K39" i="1"/>
  <c r="K40" i="1"/>
  <c r="K41" i="1"/>
  <c r="K34" i="1"/>
  <c r="K27" i="1"/>
  <c r="K26" i="1"/>
  <c r="K25" i="1"/>
  <c r="K24" i="1"/>
  <c r="K23" i="1"/>
  <c r="K22" i="1"/>
  <c r="K20" i="1"/>
  <c r="D34" i="1"/>
  <c r="E23" i="1"/>
  <c r="K42" i="1" l="1"/>
  <c r="D42" i="1"/>
  <c r="B13" i="1" s="1"/>
  <c r="B14" i="1" s="1"/>
  <c r="K28" i="1"/>
</calcChain>
</file>

<file path=xl/sharedStrings.xml><?xml version="1.0" encoding="utf-8"?>
<sst xmlns="http://schemas.openxmlformats.org/spreadsheetml/2006/main" count="69" uniqueCount="34">
  <si>
    <t>Vehicle</t>
  </si>
  <si>
    <t>Sedan</t>
  </si>
  <si>
    <t>Cost Per Day</t>
  </si>
  <si>
    <t># of Days</t>
  </si>
  <si>
    <t>Cost Per Mile</t>
  </si>
  <si>
    <t># of Miles (Round Trip)</t>
  </si>
  <si>
    <t>Total Cost per Vehicle</t>
  </si>
  <si>
    <t>SUV 1</t>
  </si>
  <si>
    <t>SUV 2</t>
  </si>
  <si>
    <t>12 Passenger Van 1</t>
  </si>
  <si>
    <t>12 Passenger Van 2</t>
  </si>
  <si>
    <t>Mini Van 1</t>
  </si>
  <si>
    <t>Mini Van 2</t>
  </si>
  <si>
    <t>Total Cost for Vehicles by Day</t>
  </si>
  <si>
    <t>Truck</t>
  </si>
  <si>
    <t>Example:  3 Day Trip to CRFS with 15 students</t>
  </si>
  <si>
    <t>Number of People on Trip</t>
  </si>
  <si>
    <t>Number of Nights at CRFS</t>
  </si>
  <si>
    <t>Food Costs per person per day</t>
  </si>
  <si>
    <t>Food Costs for group</t>
  </si>
  <si>
    <t>Max # of People in Vehicle</t>
  </si>
  <si>
    <t>Vehicle Costs</t>
  </si>
  <si>
    <t>Total Anticipated Trip Budget</t>
  </si>
  <si>
    <t>Please Enter your information in the Green Boxes.  The other boxes will calculate based upon the information you supply.</t>
  </si>
  <si>
    <t>CRFS fees (based on UVU rate of $10 per person per night)</t>
  </si>
  <si>
    <t>Minimum Cost Per Day</t>
  </si>
  <si>
    <r>
      <t xml:space="preserve">You will be charged either the minimum cost per day or the mileage, whichever is greater. </t>
    </r>
    <r>
      <rPr>
        <sz val="12"/>
        <color theme="1"/>
        <rFont val="Calibri"/>
        <family val="2"/>
        <scheme val="minor"/>
      </rPr>
      <t>It is approximat</t>
    </r>
    <r>
      <rPr>
        <sz val="12"/>
        <color theme="1"/>
        <rFont val="Calibri"/>
        <family val="2"/>
        <scheme val="minor"/>
      </rPr>
      <t>el</t>
    </r>
    <r>
      <rPr>
        <sz val="12"/>
        <color theme="1"/>
        <rFont val="Calibri"/>
        <family val="2"/>
        <scheme val="minor"/>
      </rPr>
      <t>y 400 miles round trip to Capitol Reef Field Station.  Depending upon your itinerary you may drive significantly more miles tha</t>
    </r>
    <r>
      <rPr>
        <sz val="12"/>
        <color theme="1"/>
        <rFont val="Calibri"/>
        <family val="2"/>
        <scheme val="minor"/>
      </rPr>
      <t>n</t>
    </r>
    <r>
      <rPr>
        <sz val="12"/>
        <color theme="1"/>
        <rFont val="Calibri"/>
        <family val="2"/>
        <scheme val="minor"/>
      </rPr>
      <t xml:space="preserve"> that during your stay.  The number of miles you drive can greatly increase your vehicle budget. The more accurately you plan will make this </t>
    </r>
    <r>
      <rPr>
        <sz val="12"/>
        <color theme="1"/>
        <rFont val="Calibri"/>
        <family val="2"/>
        <scheme val="minor"/>
      </rPr>
      <t>estimate</t>
    </r>
    <r>
      <rPr>
        <sz val="12"/>
        <color theme="1"/>
        <rFont val="Calibri"/>
        <family val="2"/>
        <scheme val="minor"/>
      </rPr>
      <t xml:space="preserve"> closer to your actual costs.</t>
    </r>
  </si>
  <si>
    <t>Please choose a number for this box.  $15 budget meals, $20 good eating, $25 gourmet</t>
  </si>
  <si>
    <t>Total Cost for Vehicles by Mileage</t>
  </si>
  <si>
    <t>Walmart</t>
  </si>
  <si>
    <t>Harmons</t>
  </si>
  <si>
    <t>Sam's Club</t>
  </si>
  <si>
    <t>Grocery Store Pick-up &amp; Delivery Services</t>
  </si>
  <si>
    <t>Macey's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</si>
</sst>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6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164" fontId="3" fillId="0" borderId="0" xfId="0" applyNumberFormat="1" applyFont="1" applyAlignment="1">
      <alignment wrapText="1"/>
    </xf>
    <xf numFmtId="0" fontId="0" fillId="0" borderId="1" xfId="0" applyBorder="1"/>
    <xf numFmtId="164" fontId="0" fillId="0" borderId="1" xfId="0" applyNumberFormat="1" applyBorder="1"/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3" fillId="0" borderId="5" xfId="0" applyNumberFormat="1" applyFont="1" applyBorder="1" applyAlignment="1">
      <alignment wrapText="1"/>
    </xf>
    <xf numFmtId="0" fontId="0" fillId="2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5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5" borderId="0" xfId="0" applyFill="1"/>
    <xf numFmtId="0" fontId="9" fillId="0" borderId="0" xfId="5"/>
    <xf numFmtId="164" fontId="3" fillId="0" borderId="1" xfId="0" applyNumberFormat="1" applyFont="1" applyBorder="1" applyAlignment="1">
      <alignment horizontal="right" wrapText="1"/>
    </xf>
    <xf numFmtId="0" fontId="5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4" fillId="0" borderId="1" xfId="0" applyFont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</cellXfs>
  <cellStyles count="6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Hyperlink" xfId="5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102870</xdr:colOff>
      <xdr:row>0</xdr:row>
      <xdr:rowOff>74295</xdr:rowOff>
    </xdr:from>
    <xdr:to>
      <xdr:col>8</xdr:col>
      <xdr:colOff>800100</xdr:colOff>
      <xdr:row>4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2870" y="74295"/>
          <a:ext cx="10168890" cy="6953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The spreadsheet</a:t>
          </a:r>
          <a:r>
            <a:rPr lang="en-US" sz="1100" baseline="0"/>
            <a:t> below can be used to help you determine a budget for your trip to CRFS.  When calculating the cost of your vehicles you must use the </a:t>
          </a:r>
          <a:r>
            <a:rPr lang="en-US" sz="1100" b="1" u="sng" baseline="0"/>
            <a:t>higher </a:t>
          </a:r>
          <a:r>
            <a:rPr lang="en-US" sz="1100" u="none" baseline="0"/>
            <a:t> </a:t>
          </a:r>
          <a:r>
            <a:rPr lang="en-US" sz="1100" b="0" u="none" baseline="0"/>
            <a:t>of the two numbers (Cost/day or cost/mile) as that is what you will be charged by Motorpool</a:t>
          </a:r>
          <a:endParaRPr lang="en-US" sz="1100" u="sng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hop.harmonsgrocery.com/?utm_source=hgcom&amp;utm_medium=website&amp;utm_campaign=header&amp;_gl=1*12slhu8*_gcl_au*MzU2MTQ0NzM2LjE2ODc4MDU3NjE." TargetMode="External"/><Relationship Id="rId2" Type="http://schemas.openxmlformats.org/officeDocument/2006/relationships/hyperlink" Target="https://shop.rosieapp.com/maceys_10976" TargetMode="External"/><Relationship Id="rId1" Type="http://schemas.openxmlformats.org/officeDocument/2006/relationships/hyperlink" Target="https://www.walmart.com/cp/1735450?&amp;adid=22222222220456716121&amp;wmlspartner=wmtlabs&amp;wl0=b&amp;wl1=g&amp;wl2=c&amp;wl3=656951717910&amp;wl4=kwd-298803942618&amp;wl5=9029858&amp;wl6=&amp;wl7=&amp;wl8=&amp;veh=sem&amp;gclid=Cj0KCQjw7uSkBhDGARIsAMCZNJsfGpqA1U2_RWYbwty06Fh1o7TMxagwW5Hil_zheyx54tEvnn6MY6gaAgZ4EALw_wcB&amp;gclsrc=aw.ds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www.samsclub.com/b/grocery-promotion-13/12580115?xid=a_02_KFT_Q52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6:K52"/>
  <sheetViews>
    <sheetView tabSelected="1" workbookViewId="0">
      <selection activeCell="H14" sqref="H14"/>
    </sheetView>
  </sheetViews>
  <sheetFormatPr baseColWidth="10" defaultColWidth="8.83203125" defaultRowHeight="15" x14ac:dyDescent="0.2"/>
  <cols>
    <col min="1" max="1" width="46.6640625" customWidth="1"/>
    <col min="2" max="2" width="15.1640625" customWidth="1"/>
    <col min="3" max="3" width="18.83203125" customWidth="1"/>
    <col min="4" max="4" width="13.83203125" customWidth="1"/>
    <col min="5" max="5" width="19.1640625" customWidth="1"/>
    <col min="8" max="8" width="33" customWidth="1"/>
    <col min="9" max="9" width="12.83203125" bestFit="1" customWidth="1"/>
    <col min="10" max="10" width="18.5" customWidth="1"/>
    <col min="11" max="11" width="19.83203125" customWidth="1"/>
  </cols>
  <sheetData>
    <row r="6" spans="1:8" ht="19" x14ac:dyDescent="0.25">
      <c r="A6" s="37" t="s">
        <v>23</v>
      </c>
      <c r="B6" s="37"/>
      <c r="C6" s="37"/>
      <c r="D6" s="37"/>
      <c r="E6" s="37"/>
      <c r="F6" s="37"/>
      <c r="G6" s="37"/>
      <c r="H6" s="37"/>
    </row>
    <row r="8" spans="1:8" x14ac:dyDescent="0.2">
      <c r="A8" s="11" t="s">
        <v>16</v>
      </c>
      <c r="B8" s="20"/>
    </row>
    <row r="9" spans="1:8" x14ac:dyDescent="0.2">
      <c r="A9" s="11" t="s">
        <v>17</v>
      </c>
      <c r="B9" s="20"/>
    </row>
    <row r="10" spans="1:8" x14ac:dyDescent="0.2">
      <c r="A10" s="11" t="s">
        <v>18</v>
      </c>
      <c r="B10" s="20"/>
      <c r="C10" s="38" t="s">
        <v>27</v>
      </c>
      <c r="D10" s="39"/>
      <c r="E10" s="39"/>
      <c r="F10" s="39"/>
      <c r="G10" s="39"/>
      <c r="H10" s="39"/>
    </row>
    <row r="11" spans="1:8" x14ac:dyDescent="0.2">
      <c r="A11" s="11" t="s">
        <v>19</v>
      </c>
      <c r="B11" s="11">
        <f>B8*B10*B9</f>
        <v>0</v>
      </c>
    </row>
    <row r="12" spans="1:8" x14ac:dyDescent="0.2">
      <c r="A12" s="11" t="s">
        <v>24</v>
      </c>
      <c r="B12" s="11">
        <f>B8*B9*10</f>
        <v>0</v>
      </c>
      <c r="H12" s="26" t="s">
        <v>32</v>
      </c>
    </row>
    <row r="13" spans="1:8" x14ac:dyDescent="0.2">
      <c r="A13" s="11" t="s">
        <v>21</v>
      </c>
      <c r="B13" s="12">
        <f>MAX(E31,D42)</f>
        <v>0</v>
      </c>
      <c r="H13" s="27" t="s">
        <v>30</v>
      </c>
    </row>
    <row r="14" spans="1:8" x14ac:dyDescent="0.2">
      <c r="A14" s="11" t="s">
        <v>22</v>
      </c>
      <c r="B14" s="19">
        <f>SUM(B11:B13)</f>
        <v>0</v>
      </c>
      <c r="H14" s="27" t="s">
        <v>33</v>
      </c>
    </row>
    <row r="15" spans="1:8" x14ac:dyDescent="0.2">
      <c r="H15" s="27" t="s">
        <v>31</v>
      </c>
    </row>
    <row r="16" spans="1:8" x14ac:dyDescent="0.2">
      <c r="H16" s="27" t="s">
        <v>29</v>
      </c>
    </row>
    <row r="18" spans="1:11" ht="16" x14ac:dyDescent="0.2">
      <c r="A18" s="40" t="s">
        <v>26</v>
      </c>
      <c r="B18" s="41"/>
      <c r="C18" s="41"/>
      <c r="D18" s="41"/>
      <c r="E18" s="41"/>
      <c r="H18" s="35" t="s">
        <v>15</v>
      </c>
      <c r="I18" s="35"/>
      <c r="J18" s="35"/>
      <c r="K18" s="35"/>
    </row>
    <row r="19" spans="1:11" ht="16" x14ac:dyDescent="0.2">
      <c r="A19" s="41"/>
      <c r="B19" s="41"/>
      <c r="C19" s="41"/>
      <c r="D19" s="41"/>
      <c r="E19" s="41"/>
      <c r="H19" s="2" t="s">
        <v>0</v>
      </c>
      <c r="I19" s="2" t="s">
        <v>2</v>
      </c>
      <c r="J19" s="6" t="s">
        <v>3</v>
      </c>
      <c r="K19" s="2" t="s">
        <v>6</v>
      </c>
    </row>
    <row r="20" spans="1:11" x14ac:dyDescent="0.2">
      <c r="A20" s="41"/>
      <c r="B20" s="41"/>
      <c r="C20" s="41"/>
      <c r="D20" s="41"/>
      <c r="E20" s="41"/>
      <c r="H20" t="s">
        <v>7</v>
      </c>
      <c r="I20" s="4">
        <v>70</v>
      </c>
      <c r="J20" s="7"/>
      <c r="K20" s="4">
        <f>I21*J20</f>
        <v>0</v>
      </c>
    </row>
    <row r="21" spans="1:11" x14ac:dyDescent="0.2">
      <c r="H21" t="s">
        <v>8</v>
      </c>
      <c r="I21" s="4">
        <v>70</v>
      </c>
      <c r="J21" s="7">
        <v>3</v>
      </c>
      <c r="K21" s="4">
        <f>I22*J21</f>
        <v>210</v>
      </c>
    </row>
    <row r="22" spans="1:11" ht="32" x14ac:dyDescent="0.2">
      <c r="A22" s="13" t="s">
        <v>0</v>
      </c>
      <c r="B22" s="13" t="s">
        <v>20</v>
      </c>
      <c r="C22" s="13" t="s">
        <v>25</v>
      </c>
      <c r="D22" s="13" t="s">
        <v>3</v>
      </c>
      <c r="E22" s="13" t="s">
        <v>6</v>
      </c>
      <c r="H22" t="s">
        <v>14</v>
      </c>
      <c r="I22" s="4">
        <v>70</v>
      </c>
      <c r="J22" s="7"/>
      <c r="K22" s="4">
        <f t="shared" ref="K22:K27" si="0">I22*J22</f>
        <v>0</v>
      </c>
    </row>
    <row r="23" spans="1:11" x14ac:dyDescent="0.2">
      <c r="A23" s="11" t="s">
        <v>7</v>
      </c>
      <c r="B23" s="14">
        <v>9</v>
      </c>
      <c r="C23" s="15">
        <v>70</v>
      </c>
      <c r="D23" s="21"/>
      <c r="E23" s="15">
        <f>C23*D23</f>
        <v>0</v>
      </c>
      <c r="H23" t="s">
        <v>9</v>
      </c>
      <c r="I23" s="4">
        <v>70</v>
      </c>
      <c r="J23" s="7"/>
      <c r="K23" s="4">
        <f t="shared" si="0"/>
        <v>0</v>
      </c>
    </row>
    <row r="24" spans="1:11" x14ac:dyDescent="0.2">
      <c r="A24" s="11" t="s">
        <v>8</v>
      </c>
      <c r="B24" s="14">
        <v>9</v>
      </c>
      <c r="C24" s="15">
        <v>70</v>
      </c>
      <c r="D24" s="21"/>
      <c r="E24" s="15">
        <f t="shared" ref="E24:E30" si="1">C24*D24</f>
        <v>0</v>
      </c>
      <c r="H24" t="s">
        <v>10</v>
      </c>
      <c r="I24" s="4">
        <v>70</v>
      </c>
      <c r="J24" s="7">
        <v>3</v>
      </c>
      <c r="K24" s="4">
        <f t="shared" si="0"/>
        <v>210</v>
      </c>
    </row>
    <row r="25" spans="1:11" x14ac:dyDescent="0.2">
      <c r="A25" s="11" t="s">
        <v>14</v>
      </c>
      <c r="B25" s="14">
        <v>6</v>
      </c>
      <c r="C25" s="15">
        <v>70</v>
      </c>
      <c r="D25" s="21"/>
      <c r="E25" s="15">
        <f t="shared" si="1"/>
        <v>0</v>
      </c>
      <c r="H25" t="s">
        <v>11</v>
      </c>
      <c r="I25" s="4">
        <v>40</v>
      </c>
      <c r="J25" s="7"/>
      <c r="K25" s="4">
        <f t="shared" si="0"/>
        <v>0</v>
      </c>
    </row>
    <row r="26" spans="1:11" x14ac:dyDescent="0.2">
      <c r="A26" s="11" t="s">
        <v>9</v>
      </c>
      <c r="B26" s="14">
        <v>9</v>
      </c>
      <c r="C26" s="15">
        <v>70</v>
      </c>
      <c r="D26" s="21"/>
      <c r="E26" s="15">
        <f t="shared" si="1"/>
        <v>0</v>
      </c>
      <c r="H26" t="s">
        <v>12</v>
      </c>
      <c r="I26" s="4">
        <v>40</v>
      </c>
      <c r="J26" s="7"/>
      <c r="K26" s="4">
        <f t="shared" si="0"/>
        <v>0</v>
      </c>
    </row>
    <row r="27" spans="1:11" x14ac:dyDescent="0.2">
      <c r="A27" s="11" t="s">
        <v>10</v>
      </c>
      <c r="B27" s="14">
        <v>9</v>
      </c>
      <c r="C27" s="15">
        <v>70</v>
      </c>
      <c r="D27" s="21"/>
      <c r="E27" s="15">
        <f t="shared" si="1"/>
        <v>0</v>
      </c>
      <c r="H27" t="s">
        <v>1</v>
      </c>
      <c r="I27" s="4">
        <v>30</v>
      </c>
      <c r="J27" s="7"/>
      <c r="K27" s="4">
        <f t="shared" si="0"/>
        <v>0</v>
      </c>
    </row>
    <row r="28" spans="1:11" s="8" customFormat="1" ht="22.75" customHeight="1" x14ac:dyDescent="0.2">
      <c r="A28" s="11" t="s">
        <v>11</v>
      </c>
      <c r="B28" s="14">
        <v>8</v>
      </c>
      <c r="C28" s="15">
        <v>40</v>
      </c>
      <c r="D28" s="21"/>
      <c r="E28" s="15">
        <f t="shared" si="1"/>
        <v>0</v>
      </c>
      <c r="I28" s="29" t="s">
        <v>13</v>
      </c>
      <c r="J28" s="29"/>
      <c r="K28" s="10">
        <f ca="1">SUM(K21:K28)</f>
        <v>390</v>
      </c>
    </row>
    <row r="29" spans="1:11" s="8" customFormat="1" ht="22.75" customHeight="1" x14ac:dyDescent="0.2">
      <c r="A29" s="11" t="s">
        <v>12</v>
      </c>
      <c r="B29" s="14">
        <v>8</v>
      </c>
      <c r="C29" s="15">
        <v>40</v>
      </c>
      <c r="D29" s="21"/>
      <c r="E29" s="15">
        <f t="shared" si="1"/>
        <v>0</v>
      </c>
      <c r="I29" s="9"/>
      <c r="J29" s="9"/>
      <c r="K29" s="10"/>
    </row>
    <row r="30" spans="1:11" s="8" customFormat="1" ht="22.75" customHeight="1" x14ac:dyDescent="0.2">
      <c r="A30" s="11" t="s">
        <v>1</v>
      </c>
      <c r="B30" s="14">
        <v>5</v>
      </c>
      <c r="C30" s="15">
        <v>30</v>
      </c>
      <c r="D30" s="21"/>
      <c r="E30" s="15">
        <f t="shared" si="1"/>
        <v>0</v>
      </c>
      <c r="I30" s="9"/>
      <c r="J30" s="9"/>
      <c r="K30" s="10"/>
    </row>
    <row r="31" spans="1:11" ht="21.5" customHeight="1" x14ac:dyDescent="0.2">
      <c r="A31" s="8"/>
      <c r="B31" s="31" t="s">
        <v>13</v>
      </c>
      <c r="C31" s="32"/>
      <c r="D31" s="33"/>
      <c r="E31" s="18">
        <f>SUM(E23:E30)</f>
        <v>0</v>
      </c>
      <c r="J31" s="8"/>
    </row>
    <row r="32" spans="1:11" ht="21.5" customHeight="1" x14ac:dyDescent="0.2">
      <c r="A32" s="8"/>
      <c r="B32" s="23"/>
      <c r="C32" s="24"/>
      <c r="D32" s="25"/>
      <c r="E32" s="18"/>
      <c r="J32" s="8"/>
    </row>
    <row r="33" spans="1:11" ht="16" x14ac:dyDescent="0.2">
      <c r="A33" s="16" t="s">
        <v>0</v>
      </c>
      <c r="B33" s="16" t="s">
        <v>4</v>
      </c>
      <c r="C33" s="13" t="s">
        <v>5</v>
      </c>
      <c r="D33" s="36" t="s">
        <v>6</v>
      </c>
      <c r="E33" s="36"/>
      <c r="H33" s="2" t="s">
        <v>0</v>
      </c>
      <c r="I33" s="2" t="s">
        <v>4</v>
      </c>
      <c r="J33" s="6" t="s">
        <v>5</v>
      </c>
      <c r="K33" s="2" t="s">
        <v>6</v>
      </c>
    </row>
    <row r="34" spans="1:11" x14ac:dyDescent="0.2">
      <c r="A34" s="11" t="s">
        <v>7</v>
      </c>
      <c r="B34" s="17">
        <v>0.69</v>
      </c>
      <c r="C34" s="21"/>
      <c r="D34" s="34">
        <f t="shared" ref="D34" si="2">B34*C34</f>
        <v>0</v>
      </c>
      <c r="E34" s="34"/>
      <c r="H34" t="s">
        <v>7</v>
      </c>
      <c r="I34" s="5">
        <v>0.69</v>
      </c>
      <c r="J34" s="7"/>
      <c r="K34" s="4">
        <f t="shared" ref="K34:K41" si="3">I34*J34</f>
        <v>0</v>
      </c>
    </row>
    <row r="35" spans="1:11" x14ac:dyDescent="0.2">
      <c r="A35" s="11" t="s">
        <v>8</v>
      </c>
      <c r="B35" s="14">
        <v>0.69</v>
      </c>
      <c r="C35" s="21"/>
      <c r="D35" s="34">
        <f t="shared" ref="D35:D41" si="4">B35*C35</f>
        <v>0</v>
      </c>
      <c r="E35" s="34"/>
      <c r="H35" t="s">
        <v>8</v>
      </c>
      <c r="I35" s="3">
        <v>0.69</v>
      </c>
      <c r="J35" s="7">
        <v>400</v>
      </c>
      <c r="K35" s="4">
        <f t="shared" si="3"/>
        <v>276</v>
      </c>
    </row>
    <row r="36" spans="1:11" x14ac:dyDescent="0.2">
      <c r="A36" s="11" t="s">
        <v>14</v>
      </c>
      <c r="B36" s="14">
        <v>0.69</v>
      </c>
      <c r="C36" s="21"/>
      <c r="D36" s="34">
        <f t="shared" si="4"/>
        <v>0</v>
      </c>
      <c r="E36" s="34"/>
      <c r="H36" t="s">
        <v>14</v>
      </c>
      <c r="I36" s="3">
        <v>0.69</v>
      </c>
      <c r="J36" s="7"/>
      <c r="K36" s="4">
        <f t="shared" si="3"/>
        <v>0</v>
      </c>
    </row>
    <row r="37" spans="1:11" x14ac:dyDescent="0.2">
      <c r="A37" s="11" t="s">
        <v>9</v>
      </c>
      <c r="B37" s="17">
        <v>0.69</v>
      </c>
      <c r="C37" s="21"/>
      <c r="D37" s="34">
        <f t="shared" si="4"/>
        <v>0</v>
      </c>
      <c r="E37" s="34"/>
      <c r="H37" t="s">
        <v>9</v>
      </c>
      <c r="I37" s="5">
        <v>0.69</v>
      </c>
      <c r="J37" s="7"/>
      <c r="K37" s="4">
        <f t="shared" si="3"/>
        <v>0</v>
      </c>
    </row>
    <row r="38" spans="1:11" x14ac:dyDescent="0.2">
      <c r="A38" s="11" t="s">
        <v>10</v>
      </c>
      <c r="B38" s="14">
        <v>0.69</v>
      </c>
      <c r="C38" s="21"/>
      <c r="D38" s="34">
        <f t="shared" si="4"/>
        <v>0</v>
      </c>
      <c r="E38" s="34"/>
      <c r="H38" t="s">
        <v>10</v>
      </c>
      <c r="I38" s="3">
        <v>0.69</v>
      </c>
      <c r="J38" s="7">
        <v>400</v>
      </c>
      <c r="K38" s="4">
        <f t="shared" si="3"/>
        <v>276</v>
      </c>
    </row>
    <row r="39" spans="1:11" x14ac:dyDescent="0.2">
      <c r="A39" s="11" t="s">
        <v>11</v>
      </c>
      <c r="B39" s="17">
        <v>0.49</v>
      </c>
      <c r="C39" s="22"/>
      <c r="D39" s="34">
        <f t="shared" si="4"/>
        <v>0</v>
      </c>
      <c r="E39" s="34"/>
      <c r="H39" t="s">
        <v>11</v>
      </c>
      <c r="I39" s="5">
        <v>0.49</v>
      </c>
      <c r="J39" s="8"/>
      <c r="K39" s="4">
        <f t="shared" si="3"/>
        <v>0</v>
      </c>
    </row>
    <row r="40" spans="1:11" x14ac:dyDescent="0.2">
      <c r="A40" s="11" t="s">
        <v>12</v>
      </c>
      <c r="B40" s="17">
        <v>0.49</v>
      </c>
      <c r="C40" s="22"/>
      <c r="D40" s="34">
        <f t="shared" si="4"/>
        <v>0</v>
      </c>
      <c r="E40" s="34"/>
      <c r="H40" t="s">
        <v>12</v>
      </c>
      <c r="I40" s="5">
        <v>0.49</v>
      </c>
      <c r="J40" s="8"/>
      <c r="K40" s="4">
        <f t="shared" si="3"/>
        <v>0</v>
      </c>
    </row>
    <row r="41" spans="1:11" x14ac:dyDescent="0.2">
      <c r="A41" s="11" t="s">
        <v>1</v>
      </c>
      <c r="B41" s="17">
        <v>0.35</v>
      </c>
      <c r="C41" s="22"/>
      <c r="D41" s="34">
        <f t="shared" si="4"/>
        <v>0</v>
      </c>
      <c r="E41" s="34"/>
      <c r="H41" t="s">
        <v>1</v>
      </c>
      <c r="I41" s="5">
        <v>0.35</v>
      </c>
      <c r="J41" s="8"/>
      <c r="K41" s="4">
        <f t="shared" si="3"/>
        <v>0</v>
      </c>
    </row>
    <row r="42" spans="1:11" s="8" customFormat="1" ht="24.5" customHeight="1" x14ac:dyDescent="0.2">
      <c r="B42" s="30" t="s">
        <v>28</v>
      </c>
      <c r="C42" s="30"/>
      <c r="D42" s="28">
        <f>SUM(D34:D41)</f>
        <v>0</v>
      </c>
      <c r="E42" s="28"/>
      <c r="I42" s="29" t="s">
        <v>28</v>
      </c>
      <c r="J42" s="29"/>
      <c r="K42" s="10">
        <f>SUM(K33:K41)</f>
        <v>552</v>
      </c>
    </row>
    <row r="43" spans="1:11" x14ac:dyDescent="0.2">
      <c r="A43" s="1"/>
    </row>
    <row r="46" spans="1:11" x14ac:dyDescent="0.2">
      <c r="B46" s="4"/>
      <c r="C46" s="3"/>
      <c r="D46" s="4"/>
      <c r="I46" s="4"/>
      <c r="J46" s="3"/>
      <c r="K46" s="4"/>
    </row>
    <row r="47" spans="1:11" x14ac:dyDescent="0.2">
      <c r="B47" s="4"/>
      <c r="C47" s="3"/>
      <c r="D47" s="4"/>
      <c r="I47" s="4"/>
      <c r="J47" s="3"/>
      <c r="K47" s="4"/>
    </row>
    <row r="48" spans="1:11" x14ac:dyDescent="0.2">
      <c r="B48" s="4"/>
      <c r="C48" s="3"/>
      <c r="D48" s="4"/>
      <c r="I48" s="4"/>
      <c r="J48" s="3"/>
      <c r="K48" s="4"/>
    </row>
    <row r="49" spans="2:11" x14ac:dyDescent="0.2">
      <c r="B49" s="4"/>
      <c r="C49" s="3"/>
      <c r="D49" s="4"/>
      <c r="I49" s="4"/>
      <c r="J49" s="3"/>
      <c r="K49" s="4"/>
    </row>
    <row r="50" spans="2:11" x14ac:dyDescent="0.2">
      <c r="B50" s="4"/>
      <c r="C50" s="3"/>
      <c r="D50" s="4"/>
      <c r="I50" s="4"/>
      <c r="J50" s="3"/>
      <c r="K50" s="4"/>
    </row>
    <row r="51" spans="2:11" x14ac:dyDescent="0.2">
      <c r="B51" s="4"/>
      <c r="C51" s="3"/>
      <c r="D51" s="4"/>
      <c r="I51" s="4"/>
      <c r="J51" s="3"/>
      <c r="K51" s="4"/>
    </row>
    <row r="52" spans="2:11" x14ac:dyDescent="0.2">
      <c r="B52" s="4"/>
      <c r="C52" s="3"/>
      <c r="D52" s="4"/>
      <c r="I52" s="4"/>
      <c r="J52" s="3"/>
      <c r="K52" s="4"/>
    </row>
  </sheetData>
  <sortState xmlns:xlrd2="http://schemas.microsoft.com/office/spreadsheetml/2017/richdata2" ref="H13:H16">
    <sortCondition ref="H13:H16"/>
  </sortState>
  <mergeCells count="18">
    <mergeCell ref="H18:K18"/>
    <mergeCell ref="D33:E33"/>
    <mergeCell ref="A6:H6"/>
    <mergeCell ref="C10:H10"/>
    <mergeCell ref="A18:E20"/>
    <mergeCell ref="D42:E42"/>
    <mergeCell ref="I28:J28"/>
    <mergeCell ref="I42:J42"/>
    <mergeCell ref="B42:C42"/>
    <mergeCell ref="B31:D31"/>
    <mergeCell ref="D34:E34"/>
    <mergeCell ref="D35:E35"/>
    <mergeCell ref="D36:E36"/>
    <mergeCell ref="D37:E37"/>
    <mergeCell ref="D38:E38"/>
    <mergeCell ref="D39:E39"/>
    <mergeCell ref="D40:E40"/>
    <mergeCell ref="D41:E41"/>
  </mergeCells>
  <hyperlinks>
    <hyperlink ref="H16" r:id="rId1" xr:uid="{AFD0A514-139C-8243-B2C3-C15D2B8E6518}"/>
    <hyperlink ref="H14" r:id="rId2" display="Maceys" xr:uid="{780E5A7D-986F-6347-BD7B-63420A1B5025}"/>
    <hyperlink ref="H13" r:id="rId3" xr:uid="{41436645-D6D8-1C43-AE37-5FCA757EC100}"/>
    <hyperlink ref="H15" r:id="rId4" xr:uid="{4F96E2AE-296E-7040-8C20-C132F9614DB5}"/>
  </hyperlinks>
  <pageMargins left="0.7" right="0.7" top="0.75" bottom="0.75" header="0.3" footer="0.3"/>
  <pageSetup orientation="portrait" horizontalDpi="4294967292" verticalDpi="4294967292"/>
  <drawing r:id="rId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Utah Valley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Betsy Lindley</dc:creator>
  <cp:lastModifiedBy>Microsoft Office User</cp:lastModifiedBy>
  <dcterms:created xsi:type="dcterms:W3CDTF">2009-08-20T17:15:16Z</dcterms:created>
  <dcterms:modified xsi:type="dcterms:W3CDTF">2023-06-27T14:34:42Z</dcterms:modified>
</cp:coreProperties>
</file>